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0050" activeTab="4"/>
  </bookViews>
  <sheets>
    <sheet name="Össz_lány_IV" sheetId="13" r:id="rId1"/>
    <sheet name="Össz_fiú_IV (2)" sheetId="14" r:id="rId2"/>
    <sheet name="Össz_lány_III " sheetId="10" r:id="rId3"/>
    <sheet name="Össz_fiú_III" sheetId="8" r:id="rId4"/>
    <sheet name="Csapatverseny összesítés" sheetId="12" r:id="rId5"/>
  </sheets>
  <definedNames>
    <definedName name="_xlnm._FilterDatabase" localSheetId="0" hidden="1">Össz_lány_IV!$E$1:$E$75</definedName>
  </definedNames>
  <calcPr calcId="125725"/>
</workbook>
</file>

<file path=xl/calcChain.xml><?xml version="1.0" encoding="utf-8"?>
<calcChain xmlns="http://schemas.openxmlformats.org/spreadsheetml/2006/main">
  <c r="D51" i="10"/>
  <c r="F43"/>
  <c r="D51" i="8" l="1"/>
  <c r="F3"/>
  <c r="F7" l="1"/>
  <c r="AA50" l="1"/>
  <c r="U3" i="12" s="1"/>
  <c r="K4"/>
  <c r="M4"/>
  <c r="R4"/>
  <c r="S4"/>
  <c r="B4"/>
  <c r="H50" i="10"/>
  <c r="C4" i="12" s="1"/>
  <c r="I50" i="10"/>
  <c r="D4" i="12" s="1"/>
  <c r="J50" i="10"/>
  <c r="E4" i="12" s="1"/>
  <c r="K50" i="10"/>
  <c r="F4" i="12" s="1"/>
  <c r="L50" i="10"/>
  <c r="G4" i="12" s="1"/>
  <c r="M50" i="10"/>
  <c r="H4" i="12" s="1"/>
  <c r="N50" i="10"/>
  <c r="I4" i="12" s="1"/>
  <c r="O50" i="10"/>
  <c r="J4" i="12" s="1"/>
  <c r="P50" i="10"/>
  <c r="Q50"/>
  <c r="L4" i="12" s="1"/>
  <c r="R50" i="10"/>
  <c r="S50"/>
  <c r="N4" i="12" s="1"/>
  <c r="T50" i="10"/>
  <c r="O4" i="12" s="1"/>
  <c r="U50" i="10"/>
  <c r="P4" i="12" s="1"/>
  <c r="V50" i="10"/>
  <c r="Q4" i="12" s="1"/>
  <c r="W50" i="10"/>
  <c r="X50"/>
  <c r="Y50"/>
  <c r="T4" i="12" s="1"/>
  <c r="Z50" i="10"/>
  <c r="U4" i="12" s="1"/>
  <c r="G50" i="10"/>
  <c r="C3" i="12"/>
  <c r="E3"/>
  <c r="F3"/>
  <c r="H3"/>
  <c r="I3"/>
  <c r="S3"/>
  <c r="Z79" i="14" l="1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U7" i="12" l="1"/>
  <c r="U10" s="1"/>
  <c r="Z73" i="13" l="1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E7" i="12"/>
  <c r="E10" s="1"/>
  <c r="F7"/>
  <c r="F10" s="1"/>
  <c r="H7"/>
  <c r="H10" s="1"/>
  <c r="I7"/>
  <c r="I10" s="1"/>
  <c r="S7"/>
  <c r="S10" s="1"/>
  <c r="C7"/>
  <c r="C10" s="1"/>
  <c r="I50" i="8" l="1"/>
  <c r="J50"/>
  <c r="D3" i="12" s="1"/>
  <c r="D7" s="1"/>
  <c r="D10" s="1"/>
  <c r="K50" i="8"/>
  <c r="L50"/>
  <c r="M50"/>
  <c r="G3" i="12" s="1"/>
  <c r="G7" s="1"/>
  <c r="G10" s="1"/>
  <c r="N50" i="8"/>
  <c r="O50"/>
  <c r="P50"/>
  <c r="J3" i="12" s="1"/>
  <c r="J7" s="1"/>
  <c r="J10" s="1"/>
  <c r="Q50" i="8"/>
  <c r="K3" i="12" s="1"/>
  <c r="K7" s="1"/>
  <c r="K10" s="1"/>
  <c r="R50" i="8"/>
  <c r="L3" i="12" s="1"/>
  <c r="L7" s="1"/>
  <c r="L10" s="1"/>
  <c r="S50" i="8"/>
  <c r="M3" i="12" s="1"/>
  <c r="M7" s="1"/>
  <c r="M10" s="1"/>
  <c r="T50" i="8"/>
  <c r="N3" i="12" s="1"/>
  <c r="N7" s="1"/>
  <c r="N10" s="1"/>
  <c r="U50" i="8"/>
  <c r="O3" i="12" s="1"/>
  <c r="O7" s="1"/>
  <c r="O10" s="1"/>
  <c r="V50" i="8"/>
  <c r="P3" i="12" s="1"/>
  <c r="P7" s="1"/>
  <c r="P10" s="1"/>
  <c r="W50" i="8"/>
  <c r="Q3" i="12" s="1"/>
  <c r="Q7" s="1"/>
  <c r="Q10" s="1"/>
  <c r="X50" i="8"/>
  <c r="R3" i="12" s="1"/>
  <c r="R7" s="1"/>
  <c r="R10" s="1"/>
  <c r="Y50" i="8"/>
  <c r="Z50"/>
  <c r="T3" i="12" s="1"/>
  <c r="T7" s="1"/>
  <c r="T10" s="1"/>
  <c r="H50" i="8"/>
  <c r="B3" i="12" s="1"/>
  <c r="B7" s="1"/>
  <c r="B10" s="1"/>
</calcChain>
</file>

<file path=xl/sharedStrings.xml><?xml version="1.0" encoding="utf-8"?>
<sst xmlns="http://schemas.openxmlformats.org/spreadsheetml/2006/main" count="795" uniqueCount="287">
  <si>
    <t>bács</t>
  </si>
  <si>
    <t>baranya</t>
  </si>
  <si>
    <t>békés</t>
  </si>
  <si>
    <t>csongrád</t>
  </si>
  <si>
    <t>fejér</t>
  </si>
  <si>
    <t xml:space="preserve">hajdú </t>
  </si>
  <si>
    <t>győr</t>
  </si>
  <si>
    <t>komárom</t>
  </si>
  <si>
    <t>nógrád</t>
  </si>
  <si>
    <t>szabolcs</t>
  </si>
  <si>
    <t>somogy</t>
  </si>
  <si>
    <t>heves</t>
  </si>
  <si>
    <t>borsod</t>
  </si>
  <si>
    <t>budapest</t>
  </si>
  <si>
    <t>szolnok</t>
  </si>
  <si>
    <t>pest</t>
  </si>
  <si>
    <t>tolna</t>
  </si>
  <si>
    <t>zala</t>
  </si>
  <si>
    <t>vas</t>
  </si>
  <si>
    <t>veszprém</t>
  </si>
  <si>
    <t>800 m</t>
  </si>
  <si>
    <t>100 m</t>
  </si>
  <si>
    <t>300 m</t>
  </si>
  <si>
    <t>Távolugrás</t>
  </si>
  <si>
    <t>Magasugrás</t>
  </si>
  <si>
    <t>Kislabda</t>
  </si>
  <si>
    <t>Fiú III.</t>
  </si>
  <si>
    <t>Lány III.</t>
  </si>
  <si>
    <t>Fiú IV.</t>
  </si>
  <si>
    <t>Lány IV.</t>
  </si>
  <si>
    <t>Legeredményesebb megyei csapat</t>
  </si>
  <si>
    <t>200 m</t>
  </si>
  <si>
    <t>400 m</t>
  </si>
  <si>
    <t>1500 m</t>
  </si>
  <si>
    <t>Súlylökés</t>
  </si>
  <si>
    <t>Váltó</t>
  </si>
  <si>
    <t>Legeredményesebb fiú versenyző</t>
  </si>
  <si>
    <t>Legeredményesebb lány versenyző</t>
  </si>
  <si>
    <t>Legeredményesebb leány versenyző</t>
  </si>
  <si>
    <t>Név</t>
  </si>
  <si>
    <t>Megye</t>
  </si>
  <si>
    <t>Iskola</t>
  </si>
  <si>
    <t>helyezés</t>
  </si>
  <si>
    <t>pont</t>
  </si>
  <si>
    <t>Intézmény</t>
  </si>
  <si>
    <t>Pont</t>
  </si>
  <si>
    <t>Helyezés</t>
  </si>
  <si>
    <t>ÖSSZESÍTETT VERSENY</t>
  </si>
  <si>
    <t>Összesen</t>
  </si>
  <si>
    <t>Godek Szandra2003-08-12</t>
  </si>
  <si>
    <t>Budapest</t>
  </si>
  <si>
    <t>Budapest III. Kerületi Óvoda,</t>
  </si>
  <si>
    <t>Ferenczy Henrietta</t>
  </si>
  <si>
    <t>Békés</t>
  </si>
  <si>
    <t>Gyula Esély</t>
  </si>
  <si>
    <t>Horváth Réka2002-01-13</t>
  </si>
  <si>
    <t>Győr-Moson-Sopron</t>
  </si>
  <si>
    <t>Győr - Radó Tibor Általános Is</t>
  </si>
  <si>
    <t>KozákKetrin Hajnalka2003-03-02</t>
  </si>
  <si>
    <t>Veszprém</t>
  </si>
  <si>
    <t>Pápa - Vajda Márta Óvoda, Álta</t>
  </si>
  <si>
    <t>Horváth Réka2002</t>
  </si>
  <si>
    <t>Baranya</t>
  </si>
  <si>
    <t>Pécsi Éltes</t>
  </si>
  <si>
    <t>Csongrád</t>
  </si>
  <si>
    <t>Hódmezővásárhely - Aranyossy Á</t>
  </si>
  <si>
    <t xml:space="preserve">Rostás Natália </t>
  </si>
  <si>
    <t>Somogy</t>
  </si>
  <si>
    <t>Nagybajom - Bárczi Gusztáv Gyó</t>
  </si>
  <si>
    <t>Rózsa Margit2002-05-28</t>
  </si>
  <si>
    <t>Szabolcs-Szatmár-Bereg</t>
  </si>
  <si>
    <t>Nyírbátori Éltes Mátyás Által</t>
  </si>
  <si>
    <t>Kovács Szófia2003-09-01</t>
  </si>
  <si>
    <t>Jász-Nagykun-Szolnok</t>
  </si>
  <si>
    <t>Révay György Egységes Gyógyped</t>
  </si>
  <si>
    <t>Takács Nikolett2003-01-19</t>
  </si>
  <si>
    <t>Komárom-Esztergom</t>
  </si>
  <si>
    <t>Oroszlány - Benedek Elek Egysé</t>
  </si>
  <si>
    <t>Varga Viktor2003-05-27</t>
  </si>
  <si>
    <t>Pest</t>
  </si>
  <si>
    <t>Gyömrői - Általános Iskola, Sp</t>
  </si>
  <si>
    <t>Balázs Norbert2002</t>
  </si>
  <si>
    <t>Mohács</t>
  </si>
  <si>
    <t>Hámori Ádám2002-02-04</t>
  </si>
  <si>
    <t>Budapest X. Kerületi Éltes Mát</t>
  </si>
  <si>
    <t>Labodár Armandó</t>
  </si>
  <si>
    <t>Alexa Mihály Arnold2003-06-19</t>
  </si>
  <si>
    <t>Nyíregyházi Bárczi Gusztáv Ált</t>
  </si>
  <si>
    <t>Nagy László Krisztián2002-03-02</t>
  </si>
  <si>
    <t>Makó - Kozmutza Flóra Általáno</t>
  </si>
  <si>
    <t>PenteAnita2003-07-15</t>
  </si>
  <si>
    <t>Hartmann Larissza2002</t>
  </si>
  <si>
    <t>Dobos Adrienn2003-01-07</t>
  </si>
  <si>
    <t>Bács-Kiskun</t>
  </si>
  <si>
    <t>Bajai Óvoda, Általános Iskola,</t>
  </si>
  <si>
    <t>Fehér Alma2003-01-11</t>
  </si>
  <si>
    <t>Újbudai Montágh Imre Általános</t>
  </si>
  <si>
    <t>Horváth Olivia</t>
  </si>
  <si>
    <t>Kertész Barbara</t>
  </si>
  <si>
    <t>Kaposvár - Bárczi Gusztáv Óvod</t>
  </si>
  <si>
    <t>Diós Mariann2003-06-04</t>
  </si>
  <si>
    <t>Gödöllői Montágh Imre Általáno</t>
  </si>
  <si>
    <t>Dornai Flóra Ibolya2003-10-08</t>
  </si>
  <si>
    <t>Kovács Kinga2003-10-21</t>
  </si>
  <si>
    <t>Hajdú-Bihar</t>
  </si>
  <si>
    <t>Hajdúnánási - Bocskai István Á</t>
  </si>
  <si>
    <t>Hujber Viktória2003-02-12</t>
  </si>
  <si>
    <t>Ajka - Molnár Gábor Óvoda, Ált</t>
  </si>
  <si>
    <t>Kóczé Dzsenifer Kasszandra2003-07-25</t>
  </si>
  <si>
    <t>Budapest XX. - Benedek Elek Óv</t>
  </si>
  <si>
    <t>Mihálovics Krisztina2003-08-31</t>
  </si>
  <si>
    <t>Kiskunmajsai Arany János Által</t>
  </si>
  <si>
    <t>Mikolics Anna2003-11-16</t>
  </si>
  <si>
    <t>Várpalota - Bartos Sándor Óvod</t>
  </si>
  <si>
    <t>Szamkó Klaudia2002-07-24</t>
  </si>
  <si>
    <t>Miskolci Éltes Mátyás Óvoda, Á</t>
  </si>
  <si>
    <t>Tóth Szimonetta2002-04-18</t>
  </si>
  <si>
    <t>Szabolcs</t>
  </si>
  <si>
    <t>Strohmayer Szabrina2003-01-15</t>
  </si>
  <si>
    <t>Abonyi Montágh Imre Egységes G</t>
  </si>
  <si>
    <t>Sztojka Anna2003-01-12</t>
  </si>
  <si>
    <t>Takács Szimonetta2002-05-05</t>
  </si>
  <si>
    <t>Veszprém - Bárczi Gusztáv Álta</t>
  </si>
  <si>
    <t>Ignácz Elvira2002-06-19</t>
  </si>
  <si>
    <t>Kléber Erzsébet2003-04-02</t>
  </si>
  <si>
    <t>Fejér</t>
  </si>
  <si>
    <t>Dunaújváros - Móra Ferenc Álta</t>
  </si>
  <si>
    <t>Vidák Ramóna Erzsébet2002-05-04</t>
  </si>
  <si>
    <t>Szolnok - Liget Úti Egységes G</t>
  </si>
  <si>
    <t>Csurán Zsüliett2002-07-30</t>
  </si>
  <si>
    <t>Érdi Móra Ferenc Általános Isk</t>
  </si>
  <si>
    <t>Győr-Moson</t>
  </si>
  <si>
    <t>Jász-Nagykun</t>
  </si>
  <si>
    <t>Bakó Barbara2002-08-19</t>
  </si>
  <si>
    <t>Balmazújvárosi Általános Iskol</t>
  </si>
  <si>
    <t>Borsod</t>
  </si>
  <si>
    <t>Orsós Rita2002</t>
  </si>
  <si>
    <t>Szentlőrinc</t>
  </si>
  <si>
    <t>Farkas Karla2002-08-21</t>
  </si>
  <si>
    <t>Tolna</t>
  </si>
  <si>
    <t>Szekszárd - Tolna Megyei Egysé</t>
  </si>
  <si>
    <t>Bogdán Rozália2003-04-28</t>
  </si>
  <si>
    <t>Csabrendeki Általános Iskola</t>
  </si>
  <si>
    <t>Kolompár Patricia2003-11-30</t>
  </si>
  <si>
    <t>Gyöngyi Kitti Krisztina2003-11-29</t>
  </si>
  <si>
    <t>Esztergomi Montágh Imre Egység</t>
  </si>
  <si>
    <t>Komárom</t>
  </si>
  <si>
    <t>Orsós Olga2003-06-23</t>
  </si>
  <si>
    <t>Bogdán Erika2003-05-18</t>
  </si>
  <si>
    <t>Zala</t>
  </si>
  <si>
    <t>Zalaszentgrót - Koncz Dezső Ál</t>
  </si>
  <si>
    <t>Milák Anikó2002-08-04</t>
  </si>
  <si>
    <t>Heves</t>
  </si>
  <si>
    <t>Benedek Elek Általános Iskola,</t>
  </si>
  <si>
    <t>Szabolcs-</t>
  </si>
  <si>
    <t>Snóbli Attila2002-04-20</t>
  </si>
  <si>
    <t>Horváth Erik2002-12-07</t>
  </si>
  <si>
    <t>Keszthely - Zöldmező Utcai Ált</t>
  </si>
  <si>
    <t>Pfeiffer Tamás</t>
  </si>
  <si>
    <t>Somogy Megyei Duráczky József</t>
  </si>
  <si>
    <t>Balog Renátó2002-12-04</t>
  </si>
  <si>
    <t>Alsózsolcai Herman Ottó Által</t>
  </si>
  <si>
    <t>Csonka Tibor2002-07-05</t>
  </si>
  <si>
    <t>Paks - Tolna Megyei EGYMI Gazd</t>
  </si>
  <si>
    <t>Bogdán Attila</t>
  </si>
  <si>
    <t>Németh Dániel2003-03-25</t>
  </si>
  <si>
    <t>Nagykanizsa - Szivárvány Óvoda</t>
  </si>
  <si>
    <t>Csapó Balázs2002-09-01</t>
  </si>
  <si>
    <t>Lakatos Lajos2002-06-20</t>
  </si>
  <si>
    <t>Székesfehérvár - Arany János Á</t>
  </si>
  <si>
    <t>Tóth Béla</t>
  </si>
  <si>
    <t>Dr. Illyés Sándor EGYMI - Magyarbánhegyes</t>
  </si>
  <si>
    <t>Molnár Sándor2002-03-29</t>
  </si>
  <si>
    <t>Jóni Márk2002-08-25</t>
  </si>
  <si>
    <t>Tatabányai Éltes Mátyás Egység</t>
  </si>
  <si>
    <t>Drága János2002-06-23</t>
  </si>
  <si>
    <t>Majoros Balázs2002</t>
  </si>
  <si>
    <t>Lévai Dávid2003-07-24</t>
  </si>
  <si>
    <t>Szentes - Kozmutza Flóra Által</t>
  </si>
  <si>
    <t>Lakatos Krisztián2003-09-03</t>
  </si>
  <si>
    <t>Ózd - Borsod-Abaúj-Zemplén Meg</t>
  </si>
  <si>
    <t>Nagy Patrik Ferenc2002-05-03</t>
  </si>
  <si>
    <t>Kozák Richárd2003-07-15</t>
  </si>
  <si>
    <t>Váci - Pivár, Cházár András Eg</t>
  </si>
  <si>
    <t>Rigó István Ferenc2002-05-06</t>
  </si>
  <si>
    <t>Bader Rómeó2002-08-21</t>
  </si>
  <si>
    <t>Kurcsi Sándor2002-05-26</t>
  </si>
  <si>
    <t>Szabó Szabolcs2003-01-19</t>
  </si>
  <si>
    <t>Mikli Márió2003</t>
  </si>
  <si>
    <t>Farkas Máté2003-08-05</t>
  </si>
  <si>
    <t>Deli Zoltán</t>
  </si>
  <si>
    <t>Gyomaendrőd - Rózsahegyi</t>
  </si>
  <si>
    <t>Kulcsár Péter2003-04-26</t>
  </si>
  <si>
    <t xml:space="preserve"> Molnár Sándor</t>
  </si>
  <si>
    <t>Gyöngyös Benedek Elek  Ált.</t>
  </si>
  <si>
    <t>Balogh Gábor2002-12-07</t>
  </si>
  <si>
    <t>Somogyvár - Somogy Megyei Óvod</t>
  </si>
  <si>
    <t>Rácz Gábor2003-10-28</t>
  </si>
  <si>
    <t>Bogdán Gergő2003-02-23</t>
  </si>
  <si>
    <t>Major Krisztofer2003-12-22</t>
  </si>
  <si>
    <t>Zalakomári Általános Iskola</t>
  </si>
  <si>
    <t>Bogdán Krisztián2002</t>
  </si>
  <si>
    <t>Rézműves Rudolf2003-08-01</t>
  </si>
  <si>
    <t>Debreceni Bárczi Gusztáv Egysé</t>
  </si>
  <si>
    <t>Kovács Tibor József2003-06-02</t>
  </si>
  <si>
    <t>Hajdúdorog</t>
  </si>
  <si>
    <t>Kalocsai Nebuló Általános Iskola</t>
  </si>
  <si>
    <t>Horváth Jázmin Zita</t>
  </si>
  <si>
    <t>Szilágyi Krisztián2004-08-07</t>
  </si>
  <si>
    <t>Nagy Róbert</t>
  </si>
  <si>
    <t>Kis Dávid2005-01-07</t>
  </si>
  <si>
    <t>Mendi Márió2004-10-20</t>
  </si>
  <si>
    <t>Gálosi András2005-04-25</t>
  </si>
  <si>
    <t>Braun Bence2004-07-17</t>
  </si>
  <si>
    <t>Szentendrei - Cházár András Eg</t>
  </si>
  <si>
    <t>Zsótér Andrea2006-03-14</t>
  </si>
  <si>
    <t>Szeged és Térsége Bárczi Guszt</t>
  </si>
  <si>
    <t>Jakab Denissza2004-05-10</t>
  </si>
  <si>
    <t>Vidics Arabella Mira2006-12-14</t>
  </si>
  <si>
    <t>Rácz Kornélia</t>
  </si>
  <si>
    <t>Békés - dr. Illyés</t>
  </si>
  <si>
    <t>Horváth Petra2005-07-06</t>
  </si>
  <si>
    <t>Lenti - Móricz Zsigmond Általá</t>
  </si>
  <si>
    <t>Kaptur Regina2005-02-13</t>
  </si>
  <si>
    <t>Sperl Armand József2004-02-16</t>
  </si>
  <si>
    <t>Czender Rómeó Zoltán2006-01-26</t>
  </si>
  <si>
    <t>Zalaegerszeg - Béke Ligeti Ált</t>
  </si>
  <si>
    <t>Radics Norbert2005-11-23</t>
  </si>
  <si>
    <t>Bács</t>
  </si>
  <si>
    <t>Kiskunhalasi Általános Iskola</t>
  </si>
  <si>
    <t>Sebán Péter Pál2004-09-19</t>
  </si>
  <si>
    <t>Kolompár Dávid2004-05-21</t>
  </si>
  <si>
    <t>Osztrosics Katerina2006</t>
  </si>
  <si>
    <t>Krihivszkij Petra2005-08-09</t>
  </si>
  <si>
    <t>Tata - Komárom-Esztergom Megye</t>
  </si>
  <si>
    <t>Drága Vivien2005-02-03</t>
  </si>
  <si>
    <t>Horváth Elizabet2004-01-22</t>
  </si>
  <si>
    <t>össz</t>
  </si>
  <si>
    <t>Kolompár Mátyás2005-01-11</t>
  </si>
  <si>
    <t>Szántó János2004-08-07</t>
  </si>
  <si>
    <t>Komárom - Komárom-Esztergom Me</t>
  </si>
  <si>
    <t>Ajtai Sándor2004-10-18</t>
  </si>
  <si>
    <t>Orsós Richárd2004-01-10</t>
  </si>
  <si>
    <t>Patály Rómeó László2005-02-17</t>
  </si>
  <si>
    <t>Szlovák Alexa</t>
  </si>
  <si>
    <t>Ignácz Erzsébet2004-12-17</t>
  </si>
  <si>
    <t>Kóczián Nikoletta2004-09-28</t>
  </si>
  <si>
    <t>Soós Viktória2004-03-09</t>
  </si>
  <si>
    <t>Balogh Erika2004-07-01</t>
  </si>
  <si>
    <t>Ferencz Tünde</t>
  </si>
  <si>
    <t>XXI. Mészáros Jenő Ált. Isk.</t>
  </si>
  <si>
    <t>Csímár Gergő2005-01-12</t>
  </si>
  <si>
    <t>Rézműves Roland2004-07-10</t>
  </si>
  <si>
    <t>Kutasi Dávid2004-12-17</t>
  </si>
  <si>
    <t>Renye Antal György2004-12-12</t>
  </si>
  <si>
    <t>Mohácsi Zsolt</t>
  </si>
  <si>
    <t>Békéscsaba Esély</t>
  </si>
  <si>
    <t>Farkas Virginia Mária2006-12-11</t>
  </si>
  <si>
    <t>Bogdán Melinda2005-02-17</t>
  </si>
  <si>
    <t>Szórádi Barbara2004-03-01</t>
  </si>
  <si>
    <t>Zomi Dominika2005</t>
  </si>
  <si>
    <t>Böröndi Viktória2006-03-14</t>
  </si>
  <si>
    <t>Rafael Jázmin2005-08-20</t>
  </si>
  <si>
    <t>Nagy Mónika2004-05-13</t>
  </si>
  <si>
    <t>Tapolca - Szász Márton Általán</t>
  </si>
  <si>
    <t>Jakab Kiara Rita2004-05-10</t>
  </si>
  <si>
    <t>Rostás Klaudia2004-09-25</t>
  </si>
  <si>
    <t>Rafael Melinda 12005-04-02</t>
  </si>
  <si>
    <t>Humeny Ramóna2006</t>
  </si>
  <si>
    <t>Simon Eszter2005-07-16</t>
  </si>
  <si>
    <t>Strausz Eugénia2005-02-05</t>
  </si>
  <si>
    <t>Borsod-Abaúj-Zemplén</t>
  </si>
  <si>
    <t>Sárospatak - Borsod-Abaúj-Zemp</t>
  </si>
  <si>
    <t>Dávid Zsuzsanna2004-03-16</t>
  </si>
  <si>
    <t>Dombóvár Móra - Tolna Megyei E</t>
  </si>
  <si>
    <t>Somi Zsaklin2004-07-22</t>
  </si>
  <si>
    <t>Sárközi János2004-06-04</t>
  </si>
  <si>
    <t>Berki Sándor2004-09-29</t>
  </si>
  <si>
    <t>Nógrád</t>
  </si>
  <si>
    <t>Pásztói Egységes Gyógypedagógi</t>
  </si>
  <si>
    <t>Tóth Kevin2004-01-07</t>
  </si>
  <si>
    <t>Gallai János2004-09-01</t>
  </si>
  <si>
    <t>Nagy Gábor2004-07-23</t>
  </si>
  <si>
    <t>Svéd Fiú</t>
  </si>
  <si>
    <t>Svéd Lány</t>
  </si>
  <si>
    <t>Total</t>
  </si>
  <si>
    <t>több I. hely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</si>
</sst>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charset val="238"/>
    </font>
    <font>
      <i/>
      <sz val="9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Aria ce"/>
    </font>
    <font>
      <b/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0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3" xfId="0" applyFont="1" applyBorder="1"/>
    <xf numFmtId="20" fontId="4" fillId="0" borderId="0" xfId="1" applyNumberFormat="1" applyBorder="1"/>
    <xf numFmtId="0" fontId="5" fillId="0" borderId="1" xfId="1" applyFont="1" applyFill="1" applyBorder="1"/>
    <xf numFmtId="0" fontId="5" fillId="0" borderId="4" xfId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4" fillId="0" borderId="1" xfId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1" applyFill="1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1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9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3" fillId="0" borderId="1" xfId="0" applyFont="1" applyFill="1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 applyFill="1"/>
    <xf numFmtId="0" fontId="1" fillId="0" borderId="3" xfId="0" applyFont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1" fillId="0" borderId="0" xfId="0" applyFont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1" fillId="0" borderId="2" xfId="0" applyFont="1" applyBorder="1"/>
    <xf numFmtId="0" fontId="2" fillId="0" borderId="11" xfId="0" applyFont="1" applyBorder="1" applyAlignment="1">
      <alignment horizontal="center" vertical="top" textRotation="255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3" borderId="7" xfId="0" applyFont="1" applyFill="1" applyBorder="1" applyAlignment="1">
      <alignment horizontal="center" textRotation="90"/>
    </xf>
    <xf numFmtId="0" fontId="0" fillId="0" borderId="10" xfId="0" applyFill="1" applyBorder="1" applyAlignment="1">
      <alignment wrapText="1"/>
    </xf>
    <xf numFmtId="0" fontId="0" fillId="0" borderId="4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textRotation="90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Fill="1" applyBorder="1"/>
    <xf numFmtId="1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4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8" fillId="0" borderId="1" xfId="1" applyFont="1" applyBorder="1" applyAlignment="1">
      <alignment wrapText="1"/>
    </xf>
    <xf numFmtId="14" fontId="8" fillId="0" borderId="1" xfId="1" applyNumberFormat="1" applyFont="1" applyBorder="1"/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14" fontId="8" fillId="0" borderId="0" xfId="1" applyNumberFormat="1" applyFont="1" applyBorder="1"/>
    <xf numFmtId="0" fontId="8" fillId="0" borderId="0" xfId="1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1" xfId="1" applyFont="1" applyFill="1" applyBorder="1" applyAlignment="1">
      <alignment wrapText="1"/>
    </xf>
    <xf numFmtId="14" fontId="8" fillId="0" borderId="1" xfId="1" applyNumberFormat="1" applyFont="1" applyFill="1" applyBorder="1"/>
    <xf numFmtId="0" fontId="8" fillId="0" borderId="1" xfId="1" applyFont="1" applyFill="1" applyBorder="1" applyAlignment="1">
      <alignment horizontal="center" vertical="center" wrapText="1"/>
    </xf>
    <xf numFmtId="20" fontId="8" fillId="0" borderId="0" xfId="1" applyNumberFormat="1" applyFont="1" applyBorder="1"/>
    <xf numFmtId="0" fontId="8" fillId="0" borderId="4" xfId="1" applyFont="1" applyFill="1" applyBorder="1" applyAlignment="1">
      <alignment wrapText="1"/>
    </xf>
    <xf numFmtId="14" fontId="8" fillId="0" borderId="4" xfId="1" applyNumberFormat="1" applyFont="1" applyFill="1" applyBorder="1"/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1" fillId="0" borderId="5" xfId="0" applyFont="1" applyBorder="1" applyAlignment="1">
      <alignment horizontal="center"/>
    </xf>
    <xf numFmtId="0" fontId="9" fillId="0" borderId="1" xfId="1" applyFont="1" applyFill="1" applyBorder="1"/>
    <xf numFmtId="0" fontId="9" fillId="0" borderId="4" xfId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0" fontId="0" fillId="0" borderId="1" xfId="0" applyBorder="1" applyAlignment="1"/>
    <xf numFmtId="0" fontId="0" fillId="0" borderId="0" xfId="0" applyAlignment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1" xfId="0" applyFont="1" applyBorder="1" applyAlignment="1"/>
    <xf numFmtId="0" fontId="4" fillId="0" borderId="0" xfId="1" applyFill="1" applyBorder="1" applyAlignment="1"/>
    <xf numFmtId="0" fontId="0" fillId="0" borderId="10" xfId="0" applyFill="1" applyBorder="1" applyAlignment="1">
      <alignment horizontal="left"/>
    </xf>
    <xf numFmtId="0" fontId="0" fillId="0" borderId="10" xfId="0" applyFont="1" applyFill="1" applyBorder="1" applyAlignment="1"/>
    <xf numFmtId="0" fontId="0" fillId="0" borderId="5" xfId="0" applyFont="1" applyFill="1" applyBorder="1" applyAlignment="1"/>
    <xf numFmtId="0" fontId="0" fillId="0" borderId="5" xfId="0" applyFill="1" applyBorder="1" applyAlignment="1"/>
    <xf numFmtId="0" fontId="0" fillId="0" borderId="0" xfId="0" applyBorder="1" applyAlignment="1"/>
    <xf numFmtId="14" fontId="0" fillId="0" borderId="0" xfId="0" applyNumberFormat="1" applyFill="1" applyBorder="1" applyAlignment="1"/>
    <xf numFmtId="14" fontId="4" fillId="0" borderId="0" xfId="1" applyNumberFormat="1" applyFill="1" applyBorder="1" applyAlignment="1"/>
    <xf numFmtId="0" fontId="0" fillId="0" borderId="10" xfId="0" applyFill="1" applyBorder="1" applyAlignment="1">
      <alignment horizontal="center"/>
    </xf>
    <xf numFmtId="14" fontId="0" fillId="0" borderId="1" xfId="0" applyNumberFormat="1" applyFill="1" applyBorder="1" applyAlignment="1"/>
    <xf numFmtId="14" fontId="0" fillId="0" borderId="0" xfId="0" applyNumberFormat="1" applyBorder="1" applyAlignment="1"/>
    <xf numFmtId="0" fontId="1" fillId="0" borderId="20" xfId="0" applyFont="1" applyBorder="1"/>
    <xf numFmtId="0" fontId="10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top" textRotation="255"/>
    </xf>
    <xf numFmtId="0" fontId="10" fillId="7" borderId="15" xfId="0" applyFont="1" applyFill="1" applyBorder="1" applyAlignment="1">
      <alignment horizontal="center"/>
    </xf>
    <xf numFmtId="1" fontId="1" fillId="7" borderId="10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textRotation="90"/>
    </xf>
    <xf numFmtId="1" fontId="3" fillId="7" borderId="6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7" fillId="0" borderId="22" xfId="0" applyFont="1" applyFill="1" applyBorder="1"/>
    <xf numFmtId="0" fontId="3" fillId="0" borderId="22" xfId="0" applyFont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Border="1"/>
    <xf numFmtId="0" fontId="5" fillId="6" borderId="1" xfId="1" applyFont="1" applyFill="1" applyBorder="1"/>
    <xf numFmtId="0" fontId="3" fillId="6" borderId="1" xfId="0" applyFont="1" applyFill="1" applyBorder="1"/>
    <xf numFmtId="0" fontId="3" fillId="6" borderId="0" xfId="0" applyFont="1" applyFill="1" applyBorder="1"/>
    <xf numFmtId="0" fontId="3" fillId="8" borderId="1" xfId="0" applyFont="1" applyFill="1" applyBorder="1"/>
    <xf numFmtId="0" fontId="3" fillId="8" borderId="0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6" borderId="1" xfId="0" applyFont="1" applyFill="1" applyBorder="1"/>
    <xf numFmtId="0" fontId="11" fillId="6" borderId="1" xfId="0" applyFont="1" applyFill="1" applyBorder="1" applyAlignment="1">
      <alignment horizontal="center" wrapText="1"/>
    </xf>
    <xf numFmtId="0" fontId="0" fillId="6" borderId="5" xfId="0" applyFont="1" applyFill="1" applyBorder="1"/>
    <xf numFmtId="0" fontId="13" fillId="6" borderId="1" xfId="0" applyFont="1" applyFill="1" applyBorder="1" applyAlignment="1">
      <alignment horizontal="center" wrapText="1"/>
    </xf>
    <xf numFmtId="0" fontId="3" fillId="6" borderId="5" xfId="0" applyFont="1" applyFill="1" applyBorder="1"/>
    <xf numFmtId="0" fontId="0" fillId="6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6" borderId="5" xfId="0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wrapText="1"/>
    </xf>
    <xf numFmtId="0" fontId="5" fillId="6" borderId="4" xfId="1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4" borderId="1" xfId="1" applyFont="1" applyFill="1" applyBorder="1"/>
    <xf numFmtId="0" fontId="0" fillId="0" borderId="1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ill="1" applyBorder="1"/>
    <xf numFmtId="0" fontId="0" fillId="0" borderId="12" xfId="0" applyBorder="1" applyAlignment="1">
      <alignment horizontal="center"/>
    </xf>
    <xf numFmtId="0" fontId="0" fillId="0" borderId="25" xfId="0" applyFill="1" applyBorder="1"/>
    <xf numFmtId="0" fontId="3" fillId="0" borderId="25" xfId="0" applyFont="1" applyFill="1" applyBorder="1"/>
    <xf numFmtId="0" fontId="7" fillId="0" borderId="24" xfId="0" applyFont="1" applyBorder="1"/>
    <xf numFmtId="0" fontId="7" fillId="0" borderId="25" xfId="0" applyFont="1" applyBorder="1"/>
    <xf numFmtId="0" fontId="0" fillId="0" borderId="27" xfId="0" applyBorder="1"/>
    <xf numFmtId="0" fontId="3" fillId="6" borderId="1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textRotation="90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wrapText="1"/>
    </xf>
    <xf numFmtId="0" fontId="3" fillId="5" borderId="7" xfId="0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/>
    <xf numFmtId="0" fontId="3" fillId="6" borderId="10" xfId="0" applyFont="1" applyFill="1" applyBorder="1" applyAlignment="1">
      <alignment wrapText="1"/>
    </xf>
    <xf numFmtId="0" fontId="3" fillId="6" borderId="1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5"/>
  <sheetViews>
    <sheetView workbookViewId="0">
      <pane ySplit="1" topLeftCell="A62" activePane="bottomLeft" state="frozen"/>
      <selection pane="bottomLeft" activeCell="A74" sqref="A74:C74"/>
    </sheetView>
  </sheetViews>
  <sheetFormatPr defaultRowHeight="12"/>
  <cols>
    <col min="1" max="1" width="28.28515625" style="1" customWidth="1"/>
    <col min="2" max="2" width="13.28515625" style="1" customWidth="1"/>
    <col min="3" max="3" width="31.85546875" style="1" customWidth="1"/>
    <col min="4" max="4" width="6.28515625" style="33" customWidth="1"/>
    <col min="5" max="5" width="4.85546875" style="32" customWidth="1"/>
    <col min="6" max="6" width="5.140625" style="1" customWidth="1"/>
    <col min="7" max="26" width="4.140625" style="33" customWidth="1"/>
    <col min="27" max="16384" width="9.140625" style="1"/>
  </cols>
  <sheetData>
    <row r="1" spans="1:29" ht="51.75" customHeight="1" thickBot="1">
      <c r="A1" s="38" t="s">
        <v>39</v>
      </c>
      <c r="B1" s="38" t="s">
        <v>40</v>
      </c>
      <c r="C1" s="38" t="s">
        <v>44</v>
      </c>
      <c r="D1" s="40" t="s">
        <v>46</v>
      </c>
      <c r="E1" s="42" t="s">
        <v>45</v>
      </c>
      <c r="F1" s="3"/>
      <c r="G1" s="12" t="s">
        <v>0</v>
      </c>
      <c r="H1" s="12" t="s">
        <v>1</v>
      </c>
      <c r="I1" s="12" t="s">
        <v>2</v>
      </c>
      <c r="J1" s="12" t="s">
        <v>12</v>
      </c>
      <c r="K1" s="12" t="s">
        <v>13</v>
      </c>
      <c r="L1" s="12" t="s">
        <v>3</v>
      </c>
      <c r="M1" s="12" t="s">
        <v>6</v>
      </c>
      <c r="N1" s="12" t="s">
        <v>4</v>
      </c>
      <c r="O1" s="12" t="s">
        <v>5</v>
      </c>
      <c r="P1" s="12" t="s">
        <v>11</v>
      </c>
      <c r="Q1" s="12" t="s">
        <v>7</v>
      </c>
      <c r="R1" s="12" t="s">
        <v>8</v>
      </c>
      <c r="S1" s="12" t="s">
        <v>15</v>
      </c>
      <c r="T1" s="12" t="s">
        <v>10</v>
      </c>
      <c r="U1" s="12" t="s">
        <v>9</v>
      </c>
      <c r="V1" s="12" t="s">
        <v>14</v>
      </c>
      <c r="W1" s="12" t="s">
        <v>16</v>
      </c>
      <c r="X1" s="12" t="s">
        <v>18</v>
      </c>
      <c r="Y1" s="12" t="s">
        <v>19</v>
      </c>
      <c r="Z1" s="12" t="s">
        <v>17</v>
      </c>
      <c r="AA1" s="2"/>
      <c r="AB1" s="2"/>
      <c r="AC1" s="2"/>
    </row>
    <row r="2" spans="1:29">
      <c r="A2" s="1" t="s">
        <v>21</v>
      </c>
    </row>
    <row r="3" spans="1:29">
      <c r="A3" s="86" t="s">
        <v>49</v>
      </c>
      <c r="B3" s="87" t="s">
        <v>50</v>
      </c>
      <c r="C3" s="88" t="s">
        <v>51</v>
      </c>
      <c r="D3" s="62">
        <v>1</v>
      </c>
      <c r="E3" s="89">
        <v>7</v>
      </c>
      <c r="G3" s="62">
        <v>2</v>
      </c>
      <c r="H3" s="62">
        <v>1</v>
      </c>
      <c r="I3" s="62">
        <v>5</v>
      </c>
      <c r="J3" s="62"/>
      <c r="K3" s="62">
        <v>7</v>
      </c>
      <c r="L3" s="62"/>
      <c r="M3" s="62">
        <v>4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>
        <v>3</v>
      </c>
      <c r="Z3" s="62"/>
    </row>
    <row r="4" spans="1:29">
      <c r="A4" s="86" t="s">
        <v>52</v>
      </c>
      <c r="B4" s="87" t="s">
        <v>53</v>
      </c>
      <c r="C4" s="88" t="s">
        <v>54</v>
      </c>
      <c r="D4" s="62">
        <v>2</v>
      </c>
      <c r="E4" s="89">
        <v>5</v>
      </c>
    </row>
    <row r="5" spans="1:29">
      <c r="A5" s="90" t="s">
        <v>55</v>
      </c>
      <c r="B5" s="91" t="s">
        <v>56</v>
      </c>
      <c r="C5" s="92" t="s">
        <v>57</v>
      </c>
      <c r="D5" s="62">
        <v>3</v>
      </c>
      <c r="E5" s="89">
        <v>4</v>
      </c>
    </row>
    <row r="6" spans="1:29">
      <c r="A6" s="86" t="s">
        <v>58</v>
      </c>
      <c r="B6" s="87" t="s">
        <v>59</v>
      </c>
      <c r="C6" s="88" t="s">
        <v>60</v>
      </c>
      <c r="D6" s="62">
        <v>4</v>
      </c>
      <c r="E6" s="89">
        <v>3</v>
      </c>
    </row>
    <row r="7" spans="1:29">
      <c r="A7" s="1" t="s">
        <v>207</v>
      </c>
      <c r="B7" s="87" t="s">
        <v>93</v>
      </c>
      <c r="C7" s="88" t="s">
        <v>206</v>
      </c>
      <c r="D7" s="62">
        <v>5</v>
      </c>
      <c r="E7" s="89">
        <v>2</v>
      </c>
    </row>
    <row r="8" spans="1:29">
      <c r="A8" s="86" t="s">
        <v>61</v>
      </c>
      <c r="B8" s="87" t="s">
        <v>62</v>
      </c>
      <c r="C8" s="88" t="s">
        <v>63</v>
      </c>
      <c r="D8" s="62">
        <v>6</v>
      </c>
      <c r="E8" s="89">
        <v>1</v>
      </c>
    </row>
    <row r="9" spans="1:29">
      <c r="A9" s="141"/>
      <c r="B9" s="93"/>
      <c r="C9" s="94"/>
    </row>
    <row r="10" spans="1:29">
      <c r="A10" s="1" t="s">
        <v>31</v>
      </c>
    </row>
    <row r="11" spans="1:29">
      <c r="A11" s="95" t="s">
        <v>66</v>
      </c>
      <c r="B11" s="96" t="s">
        <v>67</v>
      </c>
      <c r="C11" s="95" t="s">
        <v>68</v>
      </c>
      <c r="D11" s="97">
        <v>1</v>
      </c>
      <c r="E11" s="89">
        <v>7</v>
      </c>
      <c r="G11" s="62"/>
      <c r="H11" s="62"/>
      <c r="I11" s="62"/>
      <c r="J11" s="62"/>
      <c r="K11" s="62">
        <v>5</v>
      </c>
      <c r="L11" s="62"/>
      <c r="M11" s="62"/>
      <c r="N11" s="62"/>
      <c r="O11" s="62"/>
      <c r="P11" s="62"/>
      <c r="Q11" s="62">
        <v>1</v>
      </c>
      <c r="R11" s="62"/>
      <c r="S11" s="62"/>
      <c r="T11" s="62">
        <v>7</v>
      </c>
      <c r="U11" s="62">
        <v>4</v>
      </c>
      <c r="V11" s="62">
        <v>2</v>
      </c>
      <c r="W11" s="62"/>
      <c r="X11" s="62"/>
      <c r="Y11" s="62">
        <v>3</v>
      </c>
      <c r="Z11" s="62"/>
    </row>
    <row r="12" spans="1:29">
      <c r="A12" s="86" t="s">
        <v>49</v>
      </c>
      <c r="B12" s="87" t="s">
        <v>50</v>
      </c>
      <c r="C12" s="88" t="s">
        <v>51</v>
      </c>
      <c r="D12" s="97">
        <v>2</v>
      </c>
      <c r="E12" s="89">
        <v>5</v>
      </c>
    </row>
    <row r="13" spans="1:29">
      <c r="A13" s="95" t="s">
        <v>69</v>
      </c>
      <c r="B13" s="96" t="s">
        <v>70</v>
      </c>
      <c r="C13" s="95" t="s">
        <v>71</v>
      </c>
      <c r="D13" s="97">
        <v>3</v>
      </c>
      <c r="E13" s="89">
        <v>4</v>
      </c>
    </row>
    <row r="14" spans="1:29">
      <c r="A14" s="95" t="s">
        <v>58</v>
      </c>
      <c r="B14" s="96" t="s">
        <v>59</v>
      </c>
      <c r="C14" s="95" t="s">
        <v>60</v>
      </c>
      <c r="D14" s="97">
        <v>4</v>
      </c>
      <c r="E14" s="89">
        <v>3</v>
      </c>
    </row>
    <row r="15" spans="1:29" ht="14.25" customHeight="1">
      <c r="A15" s="95" t="s">
        <v>72</v>
      </c>
      <c r="B15" s="96" t="s">
        <v>73</v>
      </c>
      <c r="C15" s="95" t="s">
        <v>74</v>
      </c>
      <c r="D15" s="97">
        <v>5</v>
      </c>
      <c r="E15" s="89">
        <v>2</v>
      </c>
    </row>
    <row r="16" spans="1:29">
      <c r="A16" s="95" t="s">
        <v>75</v>
      </c>
      <c r="B16" s="96" t="s">
        <v>76</v>
      </c>
      <c r="C16" s="95" t="s">
        <v>77</v>
      </c>
      <c r="D16" s="97">
        <v>6</v>
      </c>
      <c r="E16" s="89">
        <v>1</v>
      </c>
    </row>
    <row r="17" spans="1:26">
      <c r="A17" s="98"/>
      <c r="B17" s="99"/>
      <c r="C17" s="98"/>
      <c r="D17" s="100"/>
      <c r="E17" s="101"/>
    </row>
    <row r="18" spans="1:26">
      <c r="A18" s="1" t="s">
        <v>32</v>
      </c>
    </row>
    <row r="19" spans="1:26">
      <c r="A19" s="102" t="s">
        <v>90</v>
      </c>
      <c r="B19" s="103" t="s">
        <v>59</v>
      </c>
      <c r="C19" s="102" t="s">
        <v>60</v>
      </c>
      <c r="D19" s="104">
        <v>1</v>
      </c>
      <c r="E19" s="89">
        <v>7</v>
      </c>
      <c r="G19" s="62">
        <v>4</v>
      </c>
      <c r="H19" s="62">
        <v>5</v>
      </c>
      <c r="I19" s="62"/>
      <c r="J19" s="62"/>
      <c r="K19" s="62">
        <v>3</v>
      </c>
      <c r="L19" s="62"/>
      <c r="M19" s="62"/>
      <c r="N19" s="62"/>
      <c r="O19" s="62">
        <v>2</v>
      </c>
      <c r="P19" s="62"/>
      <c r="Q19" s="62"/>
      <c r="R19" s="62"/>
      <c r="S19" s="62"/>
      <c r="T19" s="62">
        <v>1</v>
      </c>
      <c r="U19" s="62"/>
      <c r="V19" s="62"/>
      <c r="W19" s="62"/>
      <c r="X19" s="62"/>
      <c r="Y19" s="62">
        <v>7</v>
      </c>
      <c r="Z19" s="62"/>
    </row>
    <row r="20" spans="1:26">
      <c r="A20" s="95" t="s">
        <v>91</v>
      </c>
      <c r="B20" s="96" t="s">
        <v>62</v>
      </c>
      <c r="C20" s="95" t="s">
        <v>63</v>
      </c>
      <c r="D20" s="104">
        <v>2</v>
      </c>
      <c r="E20" s="89">
        <v>5</v>
      </c>
    </row>
    <row r="21" spans="1:26">
      <c r="A21" s="102" t="s">
        <v>92</v>
      </c>
      <c r="B21" s="91" t="s">
        <v>93</v>
      </c>
      <c r="C21" s="92" t="s">
        <v>94</v>
      </c>
      <c r="D21" s="104">
        <v>3</v>
      </c>
      <c r="E21" s="89">
        <v>4</v>
      </c>
    </row>
    <row r="22" spans="1:26">
      <c r="A22" s="95" t="s">
        <v>95</v>
      </c>
      <c r="B22" s="96" t="s">
        <v>50</v>
      </c>
      <c r="C22" s="95" t="s">
        <v>96</v>
      </c>
      <c r="D22" s="104">
        <v>4</v>
      </c>
      <c r="E22" s="89">
        <v>3</v>
      </c>
    </row>
    <row r="23" spans="1:26">
      <c r="A23" s="102" t="s">
        <v>97</v>
      </c>
      <c r="B23" s="103" t="s">
        <v>104</v>
      </c>
      <c r="C23" s="102" t="s">
        <v>205</v>
      </c>
      <c r="D23" s="104">
        <v>5</v>
      </c>
      <c r="E23" s="123">
        <v>2</v>
      </c>
    </row>
    <row r="24" spans="1:26">
      <c r="A24" s="95" t="s">
        <v>98</v>
      </c>
      <c r="B24" s="96" t="s">
        <v>67</v>
      </c>
      <c r="C24" s="95" t="s">
        <v>99</v>
      </c>
      <c r="D24" s="104">
        <v>6</v>
      </c>
      <c r="E24" s="89">
        <v>1</v>
      </c>
    </row>
    <row r="25" spans="1:26">
      <c r="A25" s="98"/>
      <c r="B25" s="99"/>
      <c r="C25" s="98"/>
      <c r="D25" s="100"/>
      <c r="E25" s="101"/>
    </row>
    <row r="26" spans="1:26">
      <c r="A26" s="1" t="s">
        <v>33</v>
      </c>
    </row>
    <row r="27" spans="1:26" ht="15" customHeight="1">
      <c r="A27" s="102" t="s">
        <v>100</v>
      </c>
      <c r="B27" s="103" t="s">
        <v>79</v>
      </c>
      <c r="C27" s="102" t="s">
        <v>101</v>
      </c>
      <c r="D27" s="97">
        <v>1</v>
      </c>
      <c r="E27" s="89">
        <v>7</v>
      </c>
      <c r="F27" s="105"/>
      <c r="G27" s="62">
        <v>1</v>
      </c>
      <c r="H27" s="62"/>
      <c r="I27" s="62"/>
      <c r="J27" s="62"/>
      <c r="K27" s="62">
        <v>2</v>
      </c>
      <c r="L27" s="62"/>
      <c r="M27" s="62"/>
      <c r="N27" s="62"/>
      <c r="O27" s="62">
        <v>4</v>
      </c>
      <c r="P27" s="62"/>
      <c r="Q27" s="62"/>
      <c r="R27" s="62"/>
      <c r="S27" s="62">
        <v>7</v>
      </c>
      <c r="T27" s="62">
        <v>5</v>
      </c>
      <c r="U27" s="62"/>
      <c r="V27" s="62"/>
      <c r="W27" s="62"/>
      <c r="X27" s="62"/>
      <c r="Y27" s="62">
        <v>3</v>
      </c>
      <c r="Z27" s="62"/>
    </row>
    <row r="28" spans="1:26">
      <c r="A28" s="106" t="s">
        <v>102</v>
      </c>
      <c r="B28" s="107" t="s">
        <v>67</v>
      </c>
      <c r="C28" s="92" t="s">
        <v>68</v>
      </c>
      <c r="D28" s="97">
        <v>2</v>
      </c>
      <c r="E28" s="89">
        <v>5</v>
      </c>
      <c r="F28" s="105"/>
    </row>
    <row r="29" spans="1:26">
      <c r="A29" s="102" t="s">
        <v>103</v>
      </c>
      <c r="B29" s="103" t="s">
        <v>104</v>
      </c>
      <c r="C29" s="102" t="s">
        <v>105</v>
      </c>
      <c r="D29" s="97">
        <v>3</v>
      </c>
      <c r="E29" s="89">
        <v>4</v>
      </c>
      <c r="F29" s="105"/>
    </row>
    <row r="30" spans="1:26">
      <c r="A30" s="102" t="s">
        <v>106</v>
      </c>
      <c r="B30" s="103" t="s">
        <v>59</v>
      </c>
      <c r="C30" s="102" t="s">
        <v>107</v>
      </c>
      <c r="D30" s="97">
        <v>4</v>
      </c>
      <c r="E30" s="89">
        <v>3</v>
      </c>
      <c r="F30" s="105"/>
    </row>
    <row r="31" spans="1:26" ht="24">
      <c r="A31" s="102" t="s">
        <v>108</v>
      </c>
      <c r="B31" s="103" t="s">
        <v>50</v>
      </c>
      <c r="C31" s="102" t="s">
        <v>109</v>
      </c>
      <c r="D31" s="97">
        <v>5</v>
      </c>
      <c r="E31" s="89">
        <v>2</v>
      </c>
      <c r="F31" s="105"/>
    </row>
    <row r="32" spans="1:26">
      <c r="A32" s="102" t="s">
        <v>110</v>
      </c>
      <c r="B32" s="103" t="s">
        <v>93</v>
      </c>
      <c r="C32" s="102" t="s">
        <v>111</v>
      </c>
      <c r="D32" s="97">
        <v>6</v>
      </c>
      <c r="E32" s="89">
        <v>1</v>
      </c>
      <c r="F32" s="105"/>
    </row>
    <row r="33" spans="1:26">
      <c r="A33" s="98"/>
      <c r="B33" s="99"/>
      <c r="C33" s="108"/>
      <c r="D33" s="109"/>
      <c r="E33" s="110"/>
      <c r="F33" s="105"/>
    </row>
    <row r="34" spans="1:26">
      <c r="A34" s="108" t="s">
        <v>25</v>
      </c>
    </row>
    <row r="35" spans="1:26">
      <c r="A35" s="86" t="s">
        <v>120</v>
      </c>
      <c r="B35" s="87" t="s">
        <v>131</v>
      </c>
      <c r="C35" s="86" t="s">
        <v>57</v>
      </c>
      <c r="D35" s="111">
        <v>1</v>
      </c>
      <c r="E35" s="112">
        <v>7</v>
      </c>
      <c r="G35" s="62"/>
      <c r="H35" s="62">
        <v>1</v>
      </c>
      <c r="I35" s="62"/>
      <c r="J35" s="62"/>
      <c r="K35" s="62"/>
      <c r="L35" s="62"/>
      <c r="M35" s="62">
        <v>7</v>
      </c>
      <c r="N35" s="62">
        <v>3</v>
      </c>
      <c r="O35" s="62"/>
      <c r="P35" s="62"/>
      <c r="Q35" s="62"/>
      <c r="R35" s="62"/>
      <c r="S35" s="62"/>
      <c r="T35" s="62">
        <v>4</v>
      </c>
      <c r="U35" s="62"/>
      <c r="V35" s="62">
        <v>2</v>
      </c>
      <c r="W35" s="62"/>
      <c r="X35" s="62"/>
      <c r="Y35" s="62">
        <v>5</v>
      </c>
      <c r="Z35" s="62"/>
    </row>
    <row r="36" spans="1:26">
      <c r="A36" s="86" t="s">
        <v>121</v>
      </c>
      <c r="B36" s="62" t="s">
        <v>59</v>
      </c>
      <c r="C36" s="86" t="s">
        <v>122</v>
      </c>
      <c r="D36" s="111">
        <v>2</v>
      </c>
      <c r="E36" s="113">
        <v>5</v>
      </c>
    </row>
    <row r="37" spans="1:26">
      <c r="A37" s="86" t="s">
        <v>123</v>
      </c>
      <c r="B37" s="62" t="s">
        <v>67</v>
      </c>
      <c r="C37" s="86" t="s">
        <v>68</v>
      </c>
      <c r="D37" s="111">
        <v>3</v>
      </c>
      <c r="E37" s="113">
        <v>4</v>
      </c>
    </row>
    <row r="38" spans="1:26">
      <c r="A38" s="86" t="s">
        <v>124</v>
      </c>
      <c r="B38" s="62" t="s">
        <v>125</v>
      </c>
      <c r="C38" s="86" t="s">
        <v>126</v>
      </c>
      <c r="D38" s="111">
        <v>4</v>
      </c>
      <c r="E38" s="113">
        <v>3</v>
      </c>
    </row>
    <row r="39" spans="1:26">
      <c r="A39" s="88" t="s">
        <v>127</v>
      </c>
      <c r="B39" s="87" t="s">
        <v>132</v>
      </c>
      <c r="C39" s="86" t="s">
        <v>128</v>
      </c>
      <c r="D39" s="111">
        <v>5</v>
      </c>
      <c r="E39" s="113">
        <v>2</v>
      </c>
    </row>
    <row r="40" spans="1:26">
      <c r="A40" s="88" t="s">
        <v>61</v>
      </c>
      <c r="B40" s="87" t="s">
        <v>62</v>
      </c>
      <c r="C40" s="86" t="s">
        <v>63</v>
      </c>
      <c r="D40" s="111">
        <v>6</v>
      </c>
      <c r="E40" s="113">
        <v>1</v>
      </c>
    </row>
    <row r="42" spans="1:26">
      <c r="A42" s="114" t="s">
        <v>23</v>
      </c>
    </row>
    <row r="43" spans="1:26">
      <c r="A43" s="86" t="s">
        <v>144</v>
      </c>
      <c r="B43" s="62" t="s">
        <v>146</v>
      </c>
      <c r="C43" s="86" t="s">
        <v>145</v>
      </c>
      <c r="D43" s="111">
        <v>1</v>
      </c>
      <c r="E43" s="112">
        <v>7</v>
      </c>
      <c r="G43" s="62">
        <v>1</v>
      </c>
      <c r="H43" s="62"/>
      <c r="I43" s="62"/>
      <c r="J43" s="62"/>
      <c r="K43" s="62"/>
      <c r="L43" s="62"/>
      <c r="M43" s="62"/>
      <c r="N43" s="62"/>
      <c r="O43" s="62"/>
      <c r="P43" s="62">
        <v>2</v>
      </c>
      <c r="Q43" s="62">
        <v>7</v>
      </c>
      <c r="R43" s="62"/>
      <c r="S43" s="62"/>
      <c r="T43" s="62"/>
      <c r="U43" s="62"/>
      <c r="V43" s="62">
        <v>4</v>
      </c>
      <c r="W43" s="62"/>
      <c r="X43" s="62"/>
      <c r="Y43" s="62">
        <v>5</v>
      </c>
      <c r="Z43" s="62">
        <v>3</v>
      </c>
    </row>
    <row r="44" spans="1:26">
      <c r="A44" s="86" t="s">
        <v>147</v>
      </c>
      <c r="B44" s="62" t="s">
        <v>59</v>
      </c>
      <c r="C44" s="86" t="s">
        <v>142</v>
      </c>
      <c r="D44" s="111">
        <v>2</v>
      </c>
      <c r="E44" s="113">
        <v>5</v>
      </c>
    </row>
    <row r="45" spans="1:26">
      <c r="A45" s="86" t="s">
        <v>72</v>
      </c>
      <c r="B45" s="62" t="s">
        <v>132</v>
      </c>
      <c r="C45" s="86" t="s">
        <v>74</v>
      </c>
      <c r="D45" s="111">
        <v>3</v>
      </c>
      <c r="E45" s="113">
        <v>4</v>
      </c>
    </row>
    <row r="46" spans="1:26">
      <c r="A46" s="86" t="s">
        <v>148</v>
      </c>
      <c r="B46" s="62" t="s">
        <v>149</v>
      </c>
      <c r="C46" s="86" t="s">
        <v>150</v>
      </c>
      <c r="D46" s="111">
        <v>4</v>
      </c>
      <c r="E46" s="113">
        <v>3</v>
      </c>
    </row>
    <row r="47" spans="1:26" ht="14.25" customHeight="1">
      <c r="A47" s="86" t="s">
        <v>151</v>
      </c>
      <c r="B47" s="62" t="s">
        <v>152</v>
      </c>
      <c r="C47" s="86" t="s">
        <v>153</v>
      </c>
      <c r="D47" s="111">
        <v>5</v>
      </c>
      <c r="E47" s="113">
        <v>2</v>
      </c>
    </row>
    <row r="48" spans="1:26">
      <c r="A48" s="86" t="s">
        <v>110</v>
      </c>
      <c r="B48" s="62" t="s">
        <v>93</v>
      </c>
      <c r="C48" s="86" t="s">
        <v>111</v>
      </c>
      <c r="D48" s="111">
        <v>6</v>
      </c>
      <c r="E48" s="113">
        <v>1</v>
      </c>
    </row>
    <row r="50" spans="1:26">
      <c r="A50" s="114" t="s">
        <v>24</v>
      </c>
    </row>
    <row r="51" spans="1:26">
      <c r="A51" s="86" t="s">
        <v>112</v>
      </c>
      <c r="B51" s="62" t="s">
        <v>59</v>
      </c>
      <c r="C51" s="86" t="s">
        <v>113</v>
      </c>
      <c r="D51" s="111">
        <v>1</v>
      </c>
      <c r="E51" s="112">
        <v>7</v>
      </c>
      <c r="G51" s="62"/>
      <c r="H51" s="62"/>
      <c r="I51" s="62"/>
      <c r="J51" s="62">
        <v>5</v>
      </c>
      <c r="K51" s="62">
        <v>1</v>
      </c>
      <c r="L51" s="62"/>
      <c r="M51" s="62"/>
      <c r="N51" s="62"/>
      <c r="O51" s="62">
        <v>2</v>
      </c>
      <c r="P51" s="62"/>
      <c r="Q51" s="62"/>
      <c r="R51" s="62"/>
      <c r="S51" s="62">
        <v>3</v>
      </c>
      <c r="T51" s="62"/>
      <c r="U51" s="62">
        <v>4</v>
      </c>
      <c r="V51" s="62"/>
      <c r="W51" s="62"/>
      <c r="X51" s="62"/>
      <c r="Y51" s="62">
        <v>7</v>
      </c>
      <c r="Z51" s="62"/>
    </row>
    <row r="52" spans="1:26">
      <c r="A52" s="86" t="s">
        <v>114</v>
      </c>
      <c r="B52" s="62" t="s">
        <v>135</v>
      </c>
      <c r="C52" s="86" t="s">
        <v>115</v>
      </c>
      <c r="D52" s="111">
        <v>2</v>
      </c>
      <c r="E52" s="113">
        <v>5</v>
      </c>
    </row>
    <row r="53" spans="1:26">
      <c r="A53" s="86" t="s">
        <v>116</v>
      </c>
      <c r="B53" s="62" t="s">
        <v>117</v>
      </c>
      <c r="C53" s="86" t="s">
        <v>87</v>
      </c>
      <c r="D53" s="111">
        <v>3</v>
      </c>
      <c r="E53" s="113">
        <v>4</v>
      </c>
    </row>
    <row r="54" spans="1:26">
      <c r="A54" s="86" t="s">
        <v>118</v>
      </c>
      <c r="B54" s="62" t="s">
        <v>79</v>
      </c>
      <c r="C54" s="86" t="s">
        <v>119</v>
      </c>
      <c r="D54" s="111">
        <v>4</v>
      </c>
      <c r="E54" s="113">
        <v>3</v>
      </c>
    </row>
    <row r="55" spans="1:26" ht="16.5" customHeight="1">
      <c r="A55" s="86" t="s">
        <v>133</v>
      </c>
      <c r="B55" s="62" t="s">
        <v>104</v>
      </c>
      <c r="C55" s="86" t="s">
        <v>134</v>
      </c>
      <c r="D55" s="111">
        <v>5</v>
      </c>
      <c r="E55" s="113">
        <v>2</v>
      </c>
    </row>
    <row r="56" spans="1:26">
      <c r="A56" s="86" t="s">
        <v>95</v>
      </c>
      <c r="B56" s="62" t="s">
        <v>50</v>
      </c>
      <c r="C56" s="86" t="s">
        <v>96</v>
      </c>
      <c r="D56" s="111">
        <v>6</v>
      </c>
      <c r="E56" s="113">
        <v>1</v>
      </c>
    </row>
    <row r="57" spans="1:26">
      <c r="A57" s="94"/>
      <c r="B57" s="93"/>
      <c r="C57" s="57"/>
      <c r="D57" s="115"/>
      <c r="E57" s="110"/>
    </row>
    <row r="58" spans="1:26">
      <c r="A58" s="114" t="s">
        <v>34</v>
      </c>
    </row>
    <row r="59" spans="1:26">
      <c r="A59" s="86" t="s">
        <v>136</v>
      </c>
      <c r="B59" s="87" t="s">
        <v>62</v>
      </c>
      <c r="C59" s="86" t="s">
        <v>137</v>
      </c>
      <c r="D59" s="111">
        <v>1</v>
      </c>
      <c r="E59" s="112">
        <v>7</v>
      </c>
      <c r="G59" s="62">
        <v>2</v>
      </c>
      <c r="H59" s="62">
        <v>7</v>
      </c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>
        <v>5</v>
      </c>
      <c r="T59" s="62">
        <v>1</v>
      </c>
      <c r="U59" s="62"/>
      <c r="V59" s="62"/>
      <c r="W59" s="62">
        <v>4</v>
      </c>
      <c r="X59" s="62"/>
      <c r="Y59" s="62">
        <v>3</v>
      </c>
      <c r="Z59" s="62"/>
    </row>
    <row r="60" spans="1:26">
      <c r="A60" s="86" t="s">
        <v>129</v>
      </c>
      <c r="B60" s="87" t="s">
        <v>79</v>
      </c>
      <c r="C60" s="86" t="s">
        <v>130</v>
      </c>
      <c r="D60" s="111">
        <v>2</v>
      </c>
      <c r="E60" s="113">
        <v>5</v>
      </c>
    </row>
    <row r="61" spans="1:26">
      <c r="A61" s="88" t="s">
        <v>138</v>
      </c>
      <c r="B61" s="87" t="s">
        <v>139</v>
      </c>
      <c r="C61" s="86" t="s">
        <v>140</v>
      </c>
      <c r="D61" s="111">
        <v>3</v>
      </c>
      <c r="E61" s="113">
        <v>4</v>
      </c>
    </row>
    <row r="62" spans="1:26">
      <c r="A62" s="88" t="s">
        <v>141</v>
      </c>
      <c r="B62" s="87" t="s">
        <v>59</v>
      </c>
      <c r="C62" s="86" t="s">
        <v>142</v>
      </c>
      <c r="D62" s="111">
        <v>4</v>
      </c>
      <c r="E62" s="113">
        <v>3</v>
      </c>
    </row>
    <row r="63" spans="1:26" ht="13.5" customHeight="1">
      <c r="A63" s="88" t="s">
        <v>143</v>
      </c>
      <c r="B63" s="87" t="s">
        <v>93</v>
      </c>
      <c r="C63" s="86" t="s">
        <v>111</v>
      </c>
      <c r="D63" s="111">
        <v>5</v>
      </c>
      <c r="E63" s="113">
        <v>2</v>
      </c>
    </row>
    <row r="64" spans="1:26">
      <c r="A64" s="88" t="s">
        <v>123</v>
      </c>
      <c r="B64" s="87" t="s">
        <v>67</v>
      </c>
      <c r="C64" s="86" t="s">
        <v>68</v>
      </c>
      <c r="D64" s="111">
        <v>6</v>
      </c>
      <c r="E64" s="113">
        <v>1</v>
      </c>
    </row>
    <row r="65" spans="1:26">
      <c r="A65" s="94"/>
      <c r="B65" s="93"/>
      <c r="C65" s="57"/>
      <c r="D65" s="115"/>
      <c r="E65" s="110"/>
    </row>
    <row r="66" spans="1:26">
      <c r="A66" s="114" t="s">
        <v>35</v>
      </c>
    </row>
    <row r="67" spans="1:26">
      <c r="A67" s="86"/>
      <c r="B67" s="87"/>
      <c r="C67" s="86"/>
      <c r="D67" s="111">
        <v>1</v>
      </c>
      <c r="E67" s="112">
        <v>7</v>
      </c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>
      <c r="A68" s="86"/>
      <c r="B68" s="87"/>
      <c r="C68" s="86"/>
      <c r="D68" s="111">
        <v>2</v>
      </c>
      <c r="E68" s="113">
        <v>5</v>
      </c>
    </row>
    <row r="69" spans="1:26">
      <c r="A69" s="88"/>
      <c r="B69" s="87"/>
      <c r="C69" s="86"/>
      <c r="D69" s="111">
        <v>3</v>
      </c>
      <c r="E69" s="113">
        <v>4</v>
      </c>
    </row>
    <row r="70" spans="1:26">
      <c r="A70" s="88"/>
      <c r="B70" s="87"/>
      <c r="C70" s="86"/>
      <c r="D70" s="111">
        <v>4</v>
      </c>
      <c r="E70" s="113">
        <v>3</v>
      </c>
    </row>
    <row r="71" spans="1:26">
      <c r="A71" s="88"/>
      <c r="B71" s="87"/>
      <c r="C71" s="86"/>
      <c r="D71" s="111">
        <v>5</v>
      </c>
      <c r="E71" s="113">
        <v>2</v>
      </c>
    </row>
    <row r="72" spans="1:26" ht="12.75" thickBot="1">
      <c r="A72" s="88"/>
      <c r="B72" s="87"/>
      <c r="C72" s="86"/>
      <c r="D72" s="111">
        <v>6</v>
      </c>
      <c r="E72" s="113">
        <v>1</v>
      </c>
    </row>
    <row r="73" spans="1:26" ht="16.5" customHeight="1" thickBot="1">
      <c r="A73" s="230" t="s">
        <v>37</v>
      </c>
      <c r="B73" s="230"/>
      <c r="C73" s="32"/>
      <c r="G73" s="116">
        <f>SUM(G3:G67)</f>
        <v>10</v>
      </c>
      <c r="H73" s="117">
        <f t="shared" ref="H73:Z73" si="0">SUM(H3:H67)</f>
        <v>14</v>
      </c>
      <c r="I73" s="116">
        <f t="shared" si="0"/>
        <v>5</v>
      </c>
      <c r="J73" s="116">
        <f t="shared" si="0"/>
        <v>5</v>
      </c>
      <c r="K73" s="116">
        <f t="shared" si="0"/>
        <v>18</v>
      </c>
      <c r="L73" s="116">
        <f t="shared" si="0"/>
        <v>0</v>
      </c>
      <c r="M73" s="116">
        <f t="shared" si="0"/>
        <v>11</v>
      </c>
      <c r="N73" s="116">
        <f t="shared" si="0"/>
        <v>3</v>
      </c>
      <c r="O73" s="116">
        <f t="shared" si="0"/>
        <v>8</v>
      </c>
      <c r="P73" s="116">
        <f t="shared" si="0"/>
        <v>2</v>
      </c>
      <c r="Q73" s="116">
        <f t="shared" si="0"/>
        <v>8</v>
      </c>
      <c r="R73" s="116">
        <f t="shared" si="0"/>
        <v>0</v>
      </c>
      <c r="S73" s="116">
        <f t="shared" si="0"/>
        <v>15</v>
      </c>
      <c r="T73" s="116">
        <f t="shared" si="0"/>
        <v>18</v>
      </c>
      <c r="U73" s="116">
        <f t="shared" si="0"/>
        <v>8</v>
      </c>
      <c r="V73" s="116">
        <f t="shared" si="0"/>
        <v>8</v>
      </c>
      <c r="W73" s="116">
        <f t="shared" si="0"/>
        <v>4</v>
      </c>
      <c r="X73" s="160">
        <f t="shared" si="0"/>
        <v>0</v>
      </c>
      <c r="Y73" s="118">
        <f t="shared" si="0"/>
        <v>36</v>
      </c>
      <c r="Z73" s="116">
        <f t="shared" si="0"/>
        <v>3</v>
      </c>
    </row>
    <row r="74" spans="1:26" ht="12.75" thickBot="1">
      <c r="A74" s="226" t="s">
        <v>49</v>
      </c>
      <c r="B74" s="227" t="s">
        <v>50</v>
      </c>
      <c r="C74" s="147" t="s">
        <v>51</v>
      </c>
      <c r="D74" s="231">
        <v>12</v>
      </c>
      <c r="E74" s="232"/>
      <c r="G74" s="119"/>
      <c r="H74" s="120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20"/>
      <c r="T74" s="119"/>
      <c r="U74" s="119"/>
      <c r="V74" s="119"/>
      <c r="W74" s="119"/>
      <c r="X74" s="161"/>
      <c r="Y74" s="120"/>
      <c r="Z74" s="120"/>
    </row>
    <row r="75" spans="1:26" ht="45" thickBot="1">
      <c r="G75" s="25" t="s">
        <v>0</v>
      </c>
      <c r="H75" s="26" t="s">
        <v>1</v>
      </c>
      <c r="I75" s="26" t="s">
        <v>2</v>
      </c>
      <c r="J75" s="26" t="s">
        <v>12</v>
      </c>
      <c r="K75" s="26" t="s">
        <v>13</v>
      </c>
      <c r="L75" s="26" t="s">
        <v>3</v>
      </c>
      <c r="M75" s="26" t="s">
        <v>6</v>
      </c>
      <c r="N75" s="26" t="s">
        <v>4</v>
      </c>
      <c r="O75" s="26" t="s">
        <v>5</v>
      </c>
      <c r="P75" s="26" t="s">
        <v>11</v>
      </c>
      <c r="Q75" s="26" t="s">
        <v>7</v>
      </c>
      <c r="R75" s="26" t="s">
        <v>8</v>
      </c>
      <c r="S75" s="26" t="s">
        <v>15</v>
      </c>
      <c r="T75" s="26" t="s">
        <v>10</v>
      </c>
      <c r="U75" s="26" t="s">
        <v>9</v>
      </c>
      <c r="V75" s="26" t="s">
        <v>14</v>
      </c>
      <c r="W75" s="26" t="s">
        <v>16</v>
      </c>
      <c r="X75" s="157" t="s">
        <v>18</v>
      </c>
      <c r="Y75" s="75" t="s">
        <v>19</v>
      </c>
      <c r="Z75" s="27" t="s">
        <v>17</v>
      </c>
    </row>
  </sheetData>
  <autoFilter ref="E1:E75"/>
  <mergeCells count="2">
    <mergeCell ref="A73:B73"/>
    <mergeCell ref="D74:E7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1"/>
  <sheetViews>
    <sheetView workbookViewId="0">
      <pane ySplit="1" topLeftCell="A68" activePane="bottomLeft" state="frozen"/>
      <selection pane="bottomLeft" activeCell="A80" sqref="A80:C80"/>
    </sheetView>
  </sheetViews>
  <sheetFormatPr defaultRowHeight="15"/>
  <cols>
    <col min="1" max="1" width="29.5703125" customWidth="1"/>
    <col min="2" max="2" width="13.28515625" style="125" customWidth="1"/>
    <col min="3" max="3" width="31.85546875" style="125" customWidth="1"/>
    <col min="4" max="4" width="6.28515625" style="10" customWidth="1"/>
    <col min="5" max="5" width="4.85546875" style="14" customWidth="1"/>
    <col min="6" max="6" width="5.140625" customWidth="1"/>
    <col min="7" max="26" width="4.140625" style="10" customWidth="1"/>
  </cols>
  <sheetData>
    <row r="1" spans="1:29" s="1" customFormat="1" ht="51.75" customHeight="1" thickBot="1">
      <c r="A1" s="54" t="s">
        <v>39</v>
      </c>
      <c r="B1" s="54" t="s">
        <v>40</v>
      </c>
      <c r="C1" s="54" t="s">
        <v>44</v>
      </c>
      <c r="D1" s="40" t="s">
        <v>46</v>
      </c>
      <c r="E1" s="56" t="s">
        <v>45</v>
      </c>
      <c r="F1" s="57"/>
      <c r="G1" s="12" t="s">
        <v>0</v>
      </c>
      <c r="H1" s="12" t="s">
        <v>1</v>
      </c>
      <c r="I1" s="12" t="s">
        <v>2</v>
      </c>
      <c r="J1" s="12" t="s">
        <v>12</v>
      </c>
      <c r="K1" s="12" t="s">
        <v>13</v>
      </c>
      <c r="L1" s="12" t="s">
        <v>3</v>
      </c>
      <c r="M1" s="12" t="s">
        <v>6</v>
      </c>
      <c r="N1" s="12" t="s">
        <v>4</v>
      </c>
      <c r="O1" s="12" t="s">
        <v>5</v>
      </c>
      <c r="P1" s="12" t="s">
        <v>11</v>
      </c>
      <c r="Q1" s="12" t="s">
        <v>7</v>
      </c>
      <c r="R1" s="12" t="s">
        <v>8</v>
      </c>
      <c r="S1" s="12" t="s">
        <v>15</v>
      </c>
      <c r="T1" s="12" t="s">
        <v>10</v>
      </c>
      <c r="U1" s="12" t="s">
        <v>9</v>
      </c>
      <c r="V1" s="12" t="s">
        <v>14</v>
      </c>
      <c r="W1" s="12" t="s">
        <v>16</v>
      </c>
      <c r="X1" s="12" t="s">
        <v>18</v>
      </c>
      <c r="Y1" s="12" t="s">
        <v>19</v>
      </c>
      <c r="Z1" s="12" t="s">
        <v>17</v>
      </c>
      <c r="AA1" s="2"/>
      <c r="AB1" s="2"/>
      <c r="AC1" s="2"/>
    </row>
    <row r="2" spans="1:29">
      <c r="A2" t="s">
        <v>21</v>
      </c>
    </row>
    <row r="3" spans="1:29">
      <c r="A3" s="7" t="s">
        <v>78</v>
      </c>
      <c r="B3" s="124" t="s">
        <v>79</v>
      </c>
      <c r="C3" s="124" t="s">
        <v>80</v>
      </c>
      <c r="D3" s="66">
        <v>1</v>
      </c>
      <c r="E3" s="15">
        <v>7</v>
      </c>
      <c r="G3" s="66"/>
      <c r="H3" s="66">
        <v>5</v>
      </c>
      <c r="I3" s="66">
        <v>3</v>
      </c>
      <c r="J3" s="66"/>
      <c r="K3" s="66">
        <v>4</v>
      </c>
      <c r="L3" s="66">
        <v>1</v>
      </c>
      <c r="M3" s="66"/>
      <c r="N3" s="66"/>
      <c r="O3" s="66"/>
      <c r="P3" s="66"/>
      <c r="Q3" s="66"/>
      <c r="R3" s="66"/>
      <c r="S3" s="66">
        <v>7</v>
      </c>
      <c r="T3" s="66"/>
      <c r="U3" s="66">
        <v>2</v>
      </c>
      <c r="V3" s="66"/>
      <c r="W3" s="66"/>
      <c r="X3" s="66"/>
      <c r="Y3" s="66"/>
      <c r="Z3" s="66"/>
    </row>
    <row r="4" spans="1:29">
      <c r="A4" s="44" t="s">
        <v>81</v>
      </c>
      <c r="B4" s="126" t="s">
        <v>62</v>
      </c>
      <c r="C4" s="126" t="s">
        <v>82</v>
      </c>
      <c r="D4" s="66">
        <v>2</v>
      </c>
      <c r="E4" s="15">
        <v>5</v>
      </c>
    </row>
    <row r="5" spans="1:29">
      <c r="A5" s="7" t="s">
        <v>83</v>
      </c>
      <c r="B5" s="124" t="s">
        <v>50</v>
      </c>
      <c r="C5" s="124" t="s">
        <v>84</v>
      </c>
      <c r="D5" s="66">
        <v>3</v>
      </c>
      <c r="E5" s="15">
        <v>4</v>
      </c>
    </row>
    <row r="6" spans="1:29">
      <c r="A6" s="7" t="s">
        <v>85</v>
      </c>
      <c r="B6" s="124" t="s">
        <v>53</v>
      </c>
      <c r="C6" s="124" t="s">
        <v>54</v>
      </c>
      <c r="D6" s="66">
        <v>4</v>
      </c>
      <c r="E6" s="15">
        <v>3</v>
      </c>
    </row>
    <row r="7" spans="1:29">
      <c r="A7" s="7" t="s">
        <v>86</v>
      </c>
      <c r="B7" s="124" t="s">
        <v>154</v>
      </c>
      <c r="C7" s="124" t="s">
        <v>87</v>
      </c>
      <c r="D7" s="66">
        <v>5</v>
      </c>
      <c r="E7" s="15">
        <v>2</v>
      </c>
    </row>
    <row r="8" spans="1:29">
      <c r="A8" s="7" t="s">
        <v>88</v>
      </c>
      <c r="B8" s="124" t="s">
        <v>64</v>
      </c>
      <c r="C8" s="124" t="s">
        <v>89</v>
      </c>
      <c r="D8" s="45">
        <v>6</v>
      </c>
      <c r="E8" s="37">
        <v>1</v>
      </c>
    </row>
    <row r="9" spans="1:29">
      <c r="A9" s="46"/>
      <c r="B9" s="136"/>
      <c r="C9" s="127"/>
      <c r="D9" s="47"/>
      <c r="E9" s="39"/>
    </row>
    <row r="10" spans="1:29">
      <c r="A10" s="48" t="s">
        <v>31</v>
      </c>
      <c r="B10" s="128"/>
      <c r="C10" s="128"/>
      <c r="D10" s="47"/>
      <c r="E10" s="39"/>
    </row>
    <row r="11" spans="1:29">
      <c r="A11" s="7" t="s">
        <v>155</v>
      </c>
      <c r="B11" s="67" t="s">
        <v>64</v>
      </c>
      <c r="C11" s="124" t="s">
        <v>65</v>
      </c>
      <c r="D11" s="49">
        <v>1</v>
      </c>
      <c r="E11" s="37">
        <v>7</v>
      </c>
      <c r="G11" s="66"/>
      <c r="H11" s="66"/>
      <c r="I11" s="66">
        <v>1</v>
      </c>
      <c r="J11" s="66">
        <v>2</v>
      </c>
      <c r="K11" s="66"/>
      <c r="L11" s="66">
        <v>7</v>
      </c>
      <c r="M11" s="66"/>
      <c r="N11" s="66"/>
      <c r="O11" s="66"/>
      <c r="P11" s="66"/>
      <c r="Q11" s="66"/>
      <c r="R11" s="66"/>
      <c r="S11" s="66">
        <v>5</v>
      </c>
      <c r="T11" s="66">
        <v>3</v>
      </c>
      <c r="U11" s="66"/>
      <c r="V11" s="66"/>
      <c r="W11" s="66"/>
      <c r="X11" s="66"/>
      <c r="Y11" s="66"/>
      <c r="Z11" s="66">
        <v>4</v>
      </c>
    </row>
    <row r="12" spans="1:29">
      <c r="A12" s="7" t="s">
        <v>78</v>
      </c>
      <c r="B12" s="67" t="s">
        <v>79</v>
      </c>
      <c r="C12" s="124" t="s">
        <v>80</v>
      </c>
      <c r="D12" s="49">
        <v>1</v>
      </c>
      <c r="E12" s="37">
        <v>5</v>
      </c>
    </row>
    <row r="13" spans="1:29">
      <c r="A13" s="7" t="s">
        <v>156</v>
      </c>
      <c r="B13" s="67" t="s">
        <v>149</v>
      </c>
      <c r="C13" s="124" t="s">
        <v>157</v>
      </c>
      <c r="D13" s="49">
        <v>3</v>
      </c>
      <c r="E13" s="37">
        <v>4</v>
      </c>
    </row>
    <row r="14" spans="1:29">
      <c r="A14" s="44" t="s">
        <v>158</v>
      </c>
      <c r="B14" s="45" t="s">
        <v>67</v>
      </c>
      <c r="C14" s="126" t="s">
        <v>159</v>
      </c>
      <c r="D14" s="49">
        <v>4</v>
      </c>
      <c r="E14" s="37">
        <v>3</v>
      </c>
    </row>
    <row r="15" spans="1:29">
      <c r="A15" s="7" t="s">
        <v>160</v>
      </c>
      <c r="B15" s="67" t="s">
        <v>135</v>
      </c>
      <c r="C15" s="124" t="s">
        <v>161</v>
      </c>
      <c r="D15" s="49">
        <v>5</v>
      </c>
      <c r="E15" s="37">
        <v>2</v>
      </c>
    </row>
    <row r="16" spans="1:29">
      <c r="A16" s="68" t="s">
        <v>85</v>
      </c>
      <c r="B16" s="69" t="s">
        <v>53</v>
      </c>
      <c r="C16" s="129" t="s">
        <v>54</v>
      </c>
      <c r="D16" s="49">
        <v>6</v>
      </c>
      <c r="E16" s="37">
        <v>1</v>
      </c>
    </row>
    <row r="17" spans="1:26">
      <c r="A17" s="16"/>
      <c r="B17" s="137"/>
      <c r="C17" s="130"/>
      <c r="D17" s="50"/>
      <c r="E17" s="51"/>
    </row>
    <row r="18" spans="1:26">
      <c r="A18" s="48" t="s">
        <v>32</v>
      </c>
      <c r="B18" s="128"/>
      <c r="C18" s="128"/>
      <c r="D18" s="47"/>
      <c r="E18" s="39"/>
    </row>
    <row r="19" spans="1:26">
      <c r="A19" s="7" t="s">
        <v>162</v>
      </c>
      <c r="B19" s="67" t="s">
        <v>139</v>
      </c>
      <c r="C19" s="124" t="s">
        <v>163</v>
      </c>
      <c r="D19" s="49">
        <v>1</v>
      </c>
      <c r="E19" s="37">
        <v>7</v>
      </c>
      <c r="G19" s="66"/>
      <c r="H19" s="66">
        <v>5</v>
      </c>
      <c r="I19" s="66">
        <v>1</v>
      </c>
      <c r="J19" s="66"/>
      <c r="K19" s="66">
        <v>3</v>
      </c>
      <c r="L19" s="66"/>
      <c r="M19" s="66"/>
      <c r="N19" s="66">
        <v>2</v>
      </c>
      <c r="O19" s="66"/>
      <c r="P19" s="66"/>
      <c r="Q19" s="66"/>
      <c r="R19" s="66"/>
      <c r="S19" s="66"/>
      <c r="T19" s="66"/>
      <c r="U19" s="66"/>
      <c r="V19" s="66"/>
      <c r="W19" s="66">
        <v>7</v>
      </c>
      <c r="X19" s="66"/>
      <c r="Y19" s="66"/>
      <c r="Z19" s="66">
        <v>4</v>
      </c>
    </row>
    <row r="20" spans="1:26">
      <c r="A20" s="7" t="s">
        <v>164</v>
      </c>
      <c r="B20" s="67" t="s">
        <v>62</v>
      </c>
      <c r="C20" s="124" t="s">
        <v>137</v>
      </c>
      <c r="D20" s="49">
        <v>2</v>
      </c>
      <c r="E20" s="37">
        <v>5</v>
      </c>
    </row>
    <row r="21" spans="1:26">
      <c r="A21" s="7" t="s">
        <v>165</v>
      </c>
      <c r="B21" s="67" t="s">
        <v>149</v>
      </c>
      <c r="C21" s="124" t="s">
        <v>166</v>
      </c>
      <c r="D21" s="49">
        <v>3</v>
      </c>
      <c r="E21" s="37">
        <v>4</v>
      </c>
    </row>
    <row r="22" spans="1:26">
      <c r="A22" s="7" t="s">
        <v>167</v>
      </c>
      <c r="B22" s="67" t="s">
        <v>50</v>
      </c>
      <c r="C22" s="124" t="s">
        <v>84</v>
      </c>
      <c r="D22" s="49">
        <v>4</v>
      </c>
      <c r="E22" s="37">
        <v>3</v>
      </c>
    </row>
    <row r="23" spans="1:26">
      <c r="A23" s="7" t="s">
        <v>168</v>
      </c>
      <c r="B23" s="67" t="s">
        <v>125</v>
      </c>
      <c r="C23" s="124" t="s">
        <v>169</v>
      </c>
      <c r="D23" s="49">
        <v>5</v>
      </c>
      <c r="E23" s="37">
        <v>2</v>
      </c>
    </row>
    <row r="24" spans="1:26">
      <c r="A24" s="7" t="s">
        <v>170</v>
      </c>
      <c r="B24" s="67" t="s">
        <v>53</v>
      </c>
      <c r="C24" s="124" t="s">
        <v>171</v>
      </c>
      <c r="D24" s="49">
        <v>6</v>
      </c>
      <c r="E24" s="37">
        <v>1</v>
      </c>
    </row>
    <row r="25" spans="1:26">
      <c r="A25" s="48" t="s">
        <v>33</v>
      </c>
      <c r="B25" s="128"/>
      <c r="C25" s="128"/>
      <c r="D25" s="47"/>
      <c r="E25" s="39"/>
    </row>
    <row r="26" spans="1:26">
      <c r="A26" s="7" t="s">
        <v>172</v>
      </c>
      <c r="B26" s="67" t="s">
        <v>152</v>
      </c>
      <c r="C26" s="124" t="s">
        <v>153</v>
      </c>
      <c r="D26" s="13">
        <v>1</v>
      </c>
      <c r="E26" s="5">
        <v>7</v>
      </c>
      <c r="F26" s="4"/>
      <c r="G26" s="66"/>
      <c r="H26" s="66">
        <v>3</v>
      </c>
      <c r="I26" s="66"/>
      <c r="J26" s="66">
        <v>1</v>
      </c>
      <c r="K26" s="66"/>
      <c r="L26" s="66">
        <v>2</v>
      </c>
      <c r="M26" s="66"/>
      <c r="N26" s="66"/>
      <c r="O26" s="66">
        <v>4</v>
      </c>
      <c r="P26" s="66">
        <v>7</v>
      </c>
      <c r="Q26" s="66">
        <v>5</v>
      </c>
      <c r="R26" s="66"/>
      <c r="S26" s="66"/>
      <c r="T26" s="66"/>
      <c r="U26" s="66"/>
      <c r="V26" s="66"/>
      <c r="W26" s="66"/>
      <c r="X26" s="66"/>
      <c r="Y26" s="66"/>
      <c r="Z26" s="66"/>
    </row>
    <row r="27" spans="1:26">
      <c r="A27" s="7" t="s">
        <v>173</v>
      </c>
      <c r="B27" s="67" t="s">
        <v>76</v>
      </c>
      <c r="C27" s="124" t="s">
        <v>174</v>
      </c>
      <c r="D27" s="13">
        <v>2</v>
      </c>
      <c r="E27" s="6">
        <v>5</v>
      </c>
      <c r="F27" s="4"/>
    </row>
    <row r="28" spans="1:26">
      <c r="A28" s="7" t="s">
        <v>175</v>
      </c>
      <c r="B28" s="67" t="s">
        <v>104</v>
      </c>
      <c r="C28" s="124" t="s">
        <v>134</v>
      </c>
      <c r="D28" s="13">
        <v>3</v>
      </c>
      <c r="E28" s="6">
        <v>4</v>
      </c>
      <c r="F28" s="4"/>
    </row>
    <row r="29" spans="1:26">
      <c r="A29" s="7" t="s">
        <v>176</v>
      </c>
      <c r="B29" s="67" t="s">
        <v>62</v>
      </c>
      <c r="C29" s="124" t="s">
        <v>63</v>
      </c>
      <c r="D29" s="13">
        <v>4</v>
      </c>
      <c r="E29" s="6">
        <v>3</v>
      </c>
      <c r="F29" s="4"/>
    </row>
    <row r="30" spans="1:26">
      <c r="A30" s="7" t="s">
        <v>177</v>
      </c>
      <c r="B30" s="67" t="s">
        <v>64</v>
      </c>
      <c r="C30" s="124" t="s">
        <v>178</v>
      </c>
      <c r="D30" s="13">
        <v>5</v>
      </c>
      <c r="E30" s="6">
        <v>2</v>
      </c>
      <c r="F30" s="4"/>
    </row>
    <row r="31" spans="1:26">
      <c r="A31" s="7" t="s">
        <v>179</v>
      </c>
      <c r="B31" s="67" t="s">
        <v>135</v>
      </c>
      <c r="C31" s="124" t="s">
        <v>180</v>
      </c>
      <c r="D31" s="13">
        <v>6</v>
      </c>
      <c r="E31" s="6">
        <v>1</v>
      </c>
      <c r="F31" s="4"/>
    </row>
    <row r="32" spans="1:26">
      <c r="A32" s="16" t="s">
        <v>25</v>
      </c>
      <c r="B32" s="128"/>
      <c r="C32" s="128"/>
      <c r="D32" s="47"/>
      <c r="E32" s="39"/>
    </row>
    <row r="33" spans="1:26">
      <c r="A33" s="76" t="s">
        <v>181</v>
      </c>
      <c r="B33" s="138" t="s">
        <v>64</v>
      </c>
      <c r="C33" s="131" t="s">
        <v>65</v>
      </c>
      <c r="D33" s="52">
        <v>1</v>
      </c>
      <c r="E33" s="5">
        <v>7</v>
      </c>
      <c r="G33" s="66"/>
      <c r="H33" s="66"/>
      <c r="I33" s="66"/>
      <c r="J33" s="66"/>
      <c r="K33" s="66"/>
      <c r="L33" s="66">
        <v>7</v>
      </c>
      <c r="M33" s="66"/>
      <c r="N33" s="66"/>
      <c r="O33" s="66">
        <v>2</v>
      </c>
      <c r="P33" s="66">
        <v>3</v>
      </c>
      <c r="Q33" s="66">
        <v>4</v>
      </c>
      <c r="R33" s="66"/>
      <c r="S33" s="66">
        <v>5</v>
      </c>
      <c r="T33" s="66"/>
      <c r="U33" s="66"/>
      <c r="V33" s="66"/>
      <c r="W33" s="66">
        <v>1</v>
      </c>
      <c r="X33" s="66"/>
      <c r="Y33" s="66"/>
      <c r="Z33" s="66"/>
    </row>
    <row r="34" spans="1:26">
      <c r="A34" s="76" t="s">
        <v>182</v>
      </c>
      <c r="B34" s="138" t="s">
        <v>79</v>
      </c>
      <c r="C34" s="131" t="s">
        <v>183</v>
      </c>
      <c r="D34" s="52">
        <v>2</v>
      </c>
      <c r="E34" s="6">
        <v>5</v>
      </c>
    </row>
    <row r="35" spans="1:26">
      <c r="A35" s="76" t="s">
        <v>184</v>
      </c>
      <c r="B35" s="138" t="s">
        <v>76</v>
      </c>
      <c r="C35" s="131" t="s">
        <v>174</v>
      </c>
      <c r="D35" s="52">
        <v>3</v>
      </c>
      <c r="E35" s="6">
        <v>4</v>
      </c>
    </row>
    <row r="36" spans="1:26">
      <c r="A36" s="76" t="s">
        <v>185</v>
      </c>
      <c r="B36" s="138" t="s">
        <v>152</v>
      </c>
      <c r="C36" s="131" t="s">
        <v>153</v>
      </c>
      <c r="D36" s="52">
        <v>4</v>
      </c>
      <c r="E36" s="6">
        <v>3</v>
      </c>
    </row>
    <row r="37" spans="1:26">
      <c r="A37" s="76" t="s">
        <v>175</v>
      </c>
      <c r="B37" s="138" t="s">
        <v>104</v>
      </c>
      <c r="C37" s="131" t="s">
        <v>134</v>
      </c>
      <c r="D37" s="52">
        <v>5</v>
      </c>
      <c r="E37" s="6">
        <v>2</v>
      </c>
    </row>
    <row r="38" spans="1:26">
      <c r="A38" s="76" t="s">
        <v>162</v>
      </c>
      <c r="B38" s="138" t="s">
        <v>139</v>
      </c>
      <c r="C38" s="131" t="s">
        <v>163</v>
      </c>
      <c r="D38" s="52">
        <v>6</v>
      </c>
      <c r="E38" s="6">
        <v>1</v>
      </c>
    </row>
    <row r="39" spans="1:26">
      <c r="A39" s="48"/>
      <c r="B39" s="128"/>
      <c r="C39" s="128"/>
      <c r="D39" s="47"/>
      <c r="E39" s="39"/>
    </row>
    <row r="40" spans="1:26">
      <c r="A40" s="21" t="s">
        <v>23</v>
      </c>
      <c r="B40" s="128"/>
      <c r="C40" s="128"/>
      <c r="D40" s="47"/>
      <c r="E40" s="39"/>
    </row>
    <row r="41" spans="1:26">
      <c r="A41" s="68" t="s">
        <v>162</v>
      </c>
      <c r="B41" s="69" t="s">
        <v>139</v>
      </c>
      <c r="C41" s="129" t="s">
        <v>163</v>
      </c>
      <c r="D41" s="52">
        <v>1</v>
      </c>
      <c r="E41" s="5">
        <v>7</v>
      </c>
      <c r="G41" s="66"/>
      <c r="H41" s="66"/>
      <c r="I41" s="66"/>
      <c r="J41" s="66"/>
      <c r="K41" s="66"/>
      <c r="L41" s="66">
        <v>5</v>
      </c>
      <c r="M41" s="66"/>
      <c r="N41" s="66"/>
      <c r="O41" s="66"/>
      <c r="P41" s="66">
        <v>2</v>
      </c>
      <c r="Q41" s="66"/>
      <c r="R41" s="66"/>
      <c r="S41" s="66">
        <v>1</v>
      </c>
      <c r="T41" s="66"/>
      <c r="U41" s="66">
        <v>3</v>
      </c>
      <c r="V41" s="66"/>
      <c r="W41" s="66">
        <v>7</v>
      </c>
      <c r="X41" s="66"/>
      <c r="Y41" s="66"/>
      <c r="Z41" s="66">
        <v>4</v>
      </c>
    </row>
    <row r="42" spans="1:26">
      <c r="A42" s="68" t="s">
        <v>88</v>
      </c>
      <c r="B42" s="69" t="s">
        <v>64</v>
      </c>
      <c r="C42" s="129" t="s">
        <v>89</v>
      </c>
      <c r="D42" s="52">
        <v>2</v>
      </c>
      <c r="E42" s="6">
        <v>5</v>
      </c>
    </row>
    <row r="43" spans="1:26">
      <c r="A43" s="68" t="s">
        <v>165</v>
      </c>
      <c r="B43" s="69" t="s">
        <v>149</v>
      </c>
      <c r="C43" s="129" t="s">
        <v>166</v>
      </c>
      <c r="D43" s="52">
        <v>3</v>
      </c>
      <c r="E43" s="6">
        <v>4</v>
      </c>
    </row>
    <row r="44" spans="1:26">
      <c r="A44" s="68" t="s">
        <v>86</v>
      </c>
      <c r="B44" s="69" t="s">
        <v>70</v>
      </c>
      <c r="C44" s="129" t="s">
        <v>87</v>
      </c>
      <c r="D44" s="52">
        <v>4</v>
      </c>
      <c r="E44" s="6">
        <v>3</v>
      </c>
    </row>
    <row r="45" spans="1:26" ht="14.25" customHeight="1">
      <c r="A45" s="68" t="s">
        <v>172</v>
      </c>
      <c r="B45" s="69" t="s">
        <v>152</v>
      </c>
      <c r="C45" s="129" t="s">
        <v>153</v>
      </c>
      <c r="D45" s="52">
        <v>5</v>
      </c>
      <c r="E45" s="6">
        <v>2</v>
      </c>
    </row>
    <row r="46" spans="1:26">
      <c r="A46" s="68" t="s">
        <v>186</v>
      </c>
      <c r="B46" s="69" t="s">
        <v>79</v>
      </c>
      <c r="C46" s="129" t="s">
        <v>130</v>
      </c>
      <c r="D46" s="52">
        <v>6</v>
      </c>
      <c r="E46" s="6">
        <v>1</v>
      </c>
    </row>
    <row r="47" spans="1:26">
      <c r="A47" s="48"/>
      <c r="B47" s="128"/>
      <c r="C47" s="128"/>
      <c r="D47" s="47"/>
      <c r="E47" s="39"/>
    </row>
    <row r="48" spans="1:26">
      <c r="A48" s="21" t="s">
        <v>24</v>
      </c>
      <c r="B48" s="128"/>
      <c r="C48" s="128"/>
      <c r="D48" s="47"/>
      <c r="E48" s="39"/>
    </row>
    <row r="49" spans="1:26">
      <c r="A49" s="77" t="s">
        <v>182</v>
      </c>
      <c r="B49" s="78" t="s">
        <v>79</v>
      </c>
      <c r="C49" s="132" t="s">
        <v>183</v>
      </c>
      <c r="D49" s="52">
        <v>1</v>
      </c>
      <c r="E49" s="5">
        <v>7</v>
      </c>
      <c r="G49" s="66"/>
      <c r="H49" s="66">
        <v>4</v>
      </c>
      <c r="I49" s="66">
        <v>3</v>
      </c>
      <c r="J49" s="66"/>
      <c r="K49" s="66">
        <v>2</v>
      </c>
      <c r="L49" s="66">
        <v>4</v>
      </c>
      <c r="M49" s="66"/>
      <c r="N49" s="66">
        <v>5</v>
      </c>
      <c r="O49" s="66"/>
      <c r="P49" s="66">
        <v>2</v>
      </c>
      <c r="Q49" s="66"/>
      <c r="R49" s="66"/>
      <c r="S49" s="66">
        <v>7</v>
      </c>
      <c r="T49" s="66">
        <v>1</v>
      </c>
      <c r="U49" s="66">
        <v>3</v>
      </c>
      <c r="V49" s="66"/>
      <c r="W49" s="66">
        <v>1</v>
      </c>
      <c r="X49" s="66"/>
      <c r="Y49" s="66">
        <v>1</v>
      </c>
      <c r="Z49" s="66">
        <v>1</v>
      </c>
    </row>
    <row r="50" spans="1:26">
      <c r="A50" s="79" t="s">
        <v>187</v>
      </c>
      <c r="B50" s="78" t="s">
        <v>125</v>
      </c>
      <c r="C50" s="133" t="s">
        <v>126</v>
      </c>
      <c r="D50" s="52">
        <v>2</v>
      </c>
      <c r="E50" s="6">
        <v>5</v>
      </c>
    </row>
    <row r="51" spans="1:26">
      <c r="A51" s="79" t="s">
        <v>188</v>
      </c>
      <c r="B51" s="80" t="s">
        <v>62</v>
      </c>
      <c r="C51" s="133" t="s">
        <v>137</v>
      </c>
      <c r="D51" s="52">
        <v>3</v>
      </c>
      <c r="E51" s="6">
        <v>4</v>
      </c>
    </row>
    <row r="52" spans="1:26">
      <c r="A52" s="79" t="s">
        <v>155</v>
      </c>
      <c r="B52" s="78" t="s">
        <v>64</v>
      </c>
      <c r="C52" s="133" t="s">
        <v>65</v>
      </c>
      <c r="D52" s="52">
        <v>3</v>
      </c>
      <c r="E52" s="6">
        <v>4</v>
      </c>
    </row>
    <row r="53" spans="1:26">
      <c r="A53" s="79" t="s">
        <v>189</v>
      </c>
      <c r="B53" s="78" t="s">
        <v>117</v>
      </c>
      <c r="C53" s="133" t="s">
        <v>71</v>
      </c>
      <c r="D53" s="52">
        <v>4</v>
      </c>
      <c r="E53" s="6">
        <v>3</v>
      </c>
    </row>
    <row r="54" spans="1:26">
      <c r="A54" s="79" t="s">
        <v>190</v>
      </c>
      <c r="B54" s="81" t="s">
        <v>53</v>
      </c>
      <c r="C54" s="134" t="s">
        <v>191</v>
      </c>
      <c r="D54" s="52">
        <v>4</v>
      </c>
      <c r="E54" s="6">
        <v>3</v>
      </c>
    </row>
    <row r="55" spans="1:26">
      <c r="A55" s="79" t="s">
        <v>192</v>
      </c>
      <c r="B55" s="78" t="s">
        <v>50</v>
      </c>
      <c r="C55" s="133" t="s">
        <v>84</v>
      </c>
      <c r="D55" s="52">
        <v>5</v>
      </c>
      <c r="E55" s="6">
        <v>2</v>
      </c>
    </row>
    <row r="56" spans="1:26">
      <c r="A56" s="79" t="s">
        <v>193</v>
      </c>
      <c r="B56" s="78" t="s">
        <v>152</v>
      </c>
      <c r="C56" s="133" t="s">
        <v>194</v>
      </c>
      <c r="D56" s="52">
        <v>5</v>
      </c>
      <c r="E56" s="6">
        <v>2</v>
      </c>
    </row>
    <row r="57" spans="1:26">
      <c r="A57" s="79" t="s">
        <v>195</v>
      </c>
      <c r="B57" s="78" t="s">
        <v>67</v>
      </c>
      <c r="C57" s="133" t="s">
        <v>196</v>
      </c>
      <c r="D57" s="52">
        <v>6</v>
      </c>
      <c r="E57" s="6">
        <v>1</v>
      </c>
    </row>
    <row r="58" spans="1:26">
      <c r="A58" s="79" t="s">
        <v>197</v>
      </c>
      <c r="B58" s="78" t="s">
        <v>139</v>
      </c>
      <c r="C58" s="133" t="s">
        <v>140</v>
      </c>
      <c r="D58" s="52">
        <v>6</v>
      </c>
      <c r="E58" s="6">
        <v>1</v>
      </c>
    </row>
    <row r="59" spans="1:26" ht="16.5" customHeight="1">
      <c r="A59" s="79" t="s">
        <v>198</v>
      </c>
      <c r="B59" s="78" t="s">
        <v>59</v>
      </c>
      <c r="C59" s="133" t="s">
        <v>142</v>
      </c>
      <c r="D59" s="52">
        <v>6</v>
      </c>
      <c r="E59" s="6">
        <v>1</v>
      </c>
    </row>
    <row r="60" spans="1:26">
      <c r="A60" s="79" t="s">
        <v>199</v>
      </c>
      <c r="B60" s="78" t="s">
        <v>149</v>
      </c>
      <c r="C60" s="133" t="s">
        <v>200</v>
      </c>
      <c r="D60" s="52">
        <v>6</v>
      </c>
      <c r="E60" s="6">
        <v>1</v>
      </c>
    </row>
    <row r="61" spans="1:26" ht="57" customHeight="1">
      <c r="A61" s="21"/>
      <c r="B61" s="136"/>
      <c r="C61" s="127"/>
      <c r="D61" s="53"/>
      <c r="E61" s="31"/>
    </row>
    <row r="62" spans="1:26">
      <c r="A62" s="21" t="s">
        <v>34</v>
      </c>
      <c r="B62" s="128"/>
      <c r="C62" s="128"/>
      <c r="D62" s="47"/>
      <c r="E62" s="39"/>
    </row>
    <row r="63" spans="1:26">
      <c r="A63" s="68" t="s">
        <v>201</v>
      </c>
      <c r="B63" s="69" t="s">
        <v>62</v>
      </c>
      <c r="C63" s="129" t="s">
        <v>137</v>
      </c>
      <c r="D63" s="52">
        <v>1</v>
      </c>
      <c r="E63" s="5">
        <v>7</v>
      </c>
      <c r="G63" s="66"/>
      <c r="H63" s="66">
        <v>7</v>
      </c>
      <c r="I63" s="66"/>
      <c r="J63" s="66"/>
      <c r="K63" s="66"/>
      <c r="L63" s="66"/>
      <c r="M63" s="66"/>
      <c r="N63" s="66">
        <v>5</v>
      </c>
      <c r="O63" s="66">
        <v>3</v>
      </c>
      <c r="P63" s="66"/>
      <c r="Q63" s="66">
        <v>2</v>
      </c>
      <c r="R63" s="66"/>
      <c r="S63" s="66"/>
      <c r="T63" s="66"/>
      <c r="U63" s="66">
        <v>4</v>
      </c>
      <c r="V63" s="66"/>
      <c r="W63" s="66">
        <v>1</v>
      </c>
      <c r="X63" s="66"/>
      <c r="Y63" s="66"/>
      <c r="Z63" s="66"/>
    </row>
    <row r="64" spans="1:26">
      <c r="A64" s="68" t="s">
        <v>168</v>
      </c>
      <c r="B64" s="69" t="s">
        <v>125</v>
      </c>
      <c r="C64" s="129" t="s">
        <v>169</v>
      </c>
      <c r="D64" s="52">
        <v>2</v>
      </c>
      <c r="E64" s="6">
        <v>5</v>
      </c>
    </row>
    <row r="65" spans="1:26">
      <c r="A65" s="68" t="s">
        <v>86</v>
      </c>
      <c r="B65" s="69" t="s">
        <v>117</v>
      </c>
      <c r="C65" s="129" t="s">
        <v>87</v>
      </c>
      <c r="D65" s="52">
        <v>3</v>
      </c>
      <c r="E65" s="6">
        <v>4</v>
      </c>
    </row>
    <row r="66" spans="1:26">
      <c r="A66" s="68" t="s">
        <v>202</v>
      </c>
      <c r="B66" s="69" t="s">
        <v>104</v>
      </c>
      <c r="C66" s="129" t="s">
        <v>203</v>
      </c>
      <c r="D66" s="52">
        <v>4</v>
      </c>
      <c r="E66" s="6">
        <v>3</v>
      </c>
    </row>
    <row r="67" spans="1:26">
      <c r="A67" s="68" t="s">
        <v>184</v>
      </c>
      <c r="B67" s="69" t="s">
        <v>146</v>
      </c>
      <c r="C67" s="129" t="s">
        <v>174</v>
      </c>
      <c r="D67" s="52">
        <v>5</v>
      </c>
      <c r="E67" s="6">
        <v>2</v>
      </c>
    </row>
    <row r="68" spans="1:26">
      <c r="A68" s="68" t="s">
        <v>204</v>
      </c>
      <c r="B68" s="69" t="s">
        <v>139</v>
      </c>
      <c r="C68" s="129" t="s">
        <v>140</v>
      </c>
      <c r="D68" s="52">
        <v>6</v>
      </c>
      <c r="E68" s="6">
        <v>1</v>
      </c>
    </row>
    <row r="69" spans="1:26">
      <c r="A69" s="21"/>
      <c r="B69" s="136"/>
      <c r="C69" s="127"/>
      <c r="D69" s="53"/>
      <c r="E69" s="31"/>
    </row>
    <row r="70" spans="1:26">
      <c r="A70" s="21" t="s">
        <v>35</v>
      </c>
      <c r="B70" s="128"/>
      <c r="C70" s="128"/>
      <c r="D70" s="47"/>
      <c r="E70" s="39"/>
    </row>
    <row r="71" spans="1:26">
      <c r="A71" s="44"/>
      <c r="B71" s="139"/>
      <c r="C71" s="126"/>
      <c r="D71" s="52">
        <v>1</v>
      </c>
      <c r="E71" s="5">
        <v>7</v>
      </c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>
      <c r="A72" s="44"/>
      <c r="B72" s="139"/>
      <c r="C72" s="126"/>
      <c r="D72" s="52">
        <v>2</v>
      </c>
      <c r="E72" s="6">
        <v>5</v>
      </c>
    </row>
    <row r="73" spans="1:26">
      <c r="A73" s="36"/>
      <c r="B73" s="139"/>
      <c r="C73" s="126"/>
      <c r="D73" s="52">
        <v>3</v>
      </c>
      <c r="E73" s="6">
        <v>4</v>
      </c>
    </row>
    <row r="74" spans="1:26">
      <c r="A74" s="36"/>
      <c r="B74" s="139"/>
      <c r="C74" s="126"/>
      <c r="D74" s="52">
        <v>4</v>
      </c>
      <c r="E74" s="6">
        <v>3</v>
      </c>
    </row>
    <row r="75" spans="1:26">
      <c r="A75" s="36"/>
      <c r="B75" s="139"/>
      <c r="C75" s="126"/>
      <c r="D75" s="52">
        <v>5</v>
      </c>
      <c r="E75" s="6">
        <v>2</v>
      </c>
    </row>
    <row r="76" spans="1:26">
      <c r="A76" s="36"/>
      <c r="B76" s="139"/>
      <c r="C76" s="126"/>
      <c r="D76" s="52">
        <v>6</v>
      </c>
      <c r="E76" s="6">
        <v>1</v>
      </c>
    </row>
    <row r="77" spans="1:26">
      <c r="A77" s="19"/>
      <c r="B77" s="140"/>
      <c r="C77" s="135"/>
      <c r="D77" s="30"/>
      <c r="E77" s="31"/>
    </row>
    <row r="78" spans="1:26" ht="15.75" thickBot="1">
      <c r="A78" s="19"/>
      <c r="B78" s="140"/>
      <c r="C78" s="135"/>
      <c r="D78" s="30"/>
      <c r="E78" s="31"/>
    </row>
    <row r="79" spans="1:26" ht="30.75" customHeight="1" thickBot="1">
      <c r="A79" s="233" t="s">
        <v>36</v>
      </c>
      <c r="B79" s="233"/>
      <c r="G79" s="43">
        <f>SUM(G3:G78)</f>
        <v>0</v>
      </c>
      <c r="H79" s="43">
        <f>SUM(H3:H78)</f>
        <v>24</v>
      </c>
      <c r="I79" s="43">
        <f t="shared" ref="I79:Z79" si="0">SUM(I3:I78)</f>
        <v>8</v>
      </c>
      <c r="J79" s="43">
        <f t="shared" si="0"/>
        <v>3</v>
      </c>
      <c r="K79" s="43">
        <f t="shared" si="0"/>
        <v>9</v>
      </c>
      <c r="L79" s="84">
        <f>SUM(L3:L78)</f>
        <v>26</v>
      </c>
      <c r="M79" s="43">
        <f t="shared" si="0"/>
        <v>0</v>
      </c>
      <c r="N79" s="43">
        <f t="shared" si="0"/>
        <v>12</v>
      </c>
      <c r="O79" s="43">
        <f t="shared" si="0"/>
        <v>9</v>
      </c>
      <c r="P79" s="43">
        <f t="shared" si="0"/>
        <v>14</v>
      </c>
      <c r="Q79" s="43">
        <f t="shared" si="0"/>
        <v>11</v>
      </c>
      <c r="R79" s="43">
        <f t="shared" si="0"/>
        <v>0</v>
      </c>
      <c r="S79" s="43">
        <f t="shared" si="0"/>
        <v>25</v>
      </c>
      <c r="T79" s="43">
        <f t="shared" si="0"/>
        <v>4</v>
      </c>
      <c r="U79" s="43">
        <f t="shared" si="0"/>
        <v>12</v>
      </c>
      <c r="V79" s="43">
        <f t="shared" si="0"/>
        <v>0</v>
      </c>
      <c r="W79" s="43">
        <f t="shared" si="0"/>
        <v>17</v>
      </c>
      <c r="X79" s="159">
        <f t="shared" si="0"/>
        <v>0</v>
      </c>
      <c r="Y79" s="43">
        <f t="shared" si="0"/>
        <v>1</v>
      </c>
      <c r="Z79" s="43">
        <f t="shared" si="0"/>
        <v>13</v>
      </c>
    </row>
    <row r="80" spans="1:26" ht="15.75" thickBot="1">
      <c r="A80" s="228" t="s">
        <v>162</v>
      </c>
      <c r="B80" s="216" t="s">
        <v>139</v>
      </c>
      <c r="C80" s="229" t="s">
        <v>163</v>
      </c>
      <c r="D80" s="234">
        <v>15</v>
      </c>
      <c r="E80" s="235"/>
      <c r="G80" s="28"/>
      <c r="H80" s="29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9"/>
      <c r="T80" s="28"/>
      <c r="U80" s="28"/>
      <c r="V80" s="28"/>
      <c r="W80" s="28"/>
      <c r="X80" s="156"/>
      <c r="Y80" s="28"/>
      <c r="Z80" s="29"/>
    </row>
    <row r="81" spans="7:26" ht="45" thickBot="1">
      <c r="G81" s="25" t="s">
        <v>0</v>
      </c>
      <c r="H81" s="41" t="s">
        <v>1</v>
      </c>
      <c r="I81" s="26" t="s">
        <v>2</v>
      </c>
      <c r="J81" s="26" t="s">
        <v>12</v>
      </c>
      <c r="K81" s="26" t="s">
        <v>13</v>
      </c>
      <c r="L81" s="85" t="s">
        <v>3</v>
      </c>
      <c r="M81" s="26" t="s">
        <v>6</v>
      </c>
      <c r="N81" s="26" t="s">
        <v>4</v>
      </c>
      <c r="O81" s="26" t="s">
        <v>5</v>
      </c>
      <c r="P81" s="26" t="s">
        <v>11</v>
      </c>
      <c r="Q81" s="26" t="s">
        <v>7</v>
      </c>
      <c r="R81" s="26" t="s">
        <v>8</v>
      </c>
      <c r="S81" s="26" t="s">
        <v>15</v>
      </c>
      <c r="T81" s="26" t="s">
        <v>10</v>
      </c>
      <c r="U81" s="26" t="s">
        <v>9</v>
      </c>
      <c r="V81" s="26" t="s">
        <v>14</v>
      </c>
      <c r="W81" s="26" t="s">
        <v>16</v>
      </c>
      <c r="X81" s="157" t="s">
        <v>18</v>
      </c>
      <c r="Y81" s="26" t="s">
        <v>19</v>
      </c>
      <c r="Z81" s="27" t="s">
        <v>17</v>
      </c>
    </row>
  </sheetData>
  <mergeCells count="2">
    <mergeCell ref="A79:B79"/>
    <mergeCell ref="D80:E80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4"/>
  <sheetViews>
    <sheetView workbookViewId="0">
      <pane ySplit="1" topLeftCell="A41" activePane="bottomLeft" state="frozen"/>
      <selection pane="bottomLeft" activeCell="A51" sqref="A51:E51"/>
    </sheetView>
  </sheetViews>
  <sheetFormatPr defaultRowHeight="15"/>
  <cols>
    <col min="1" max="1" width="27.28515625" customWidth="1"/>
    <col min="2" max="2" width="23.7109375" customWidth="1"/>
    <col min="3" max="3" width="31.85546875" customWidth="1"/>
    <col min="4" max="4" width="6.28515625" style="10" customWidth="1"/>
    <col min="5" max="5" width="4.85546875" style="14" customWidth="1"/>
    <col min="6" max="6" width="5.140625" customWidth="1"/>
    <col min="7" max="26" width="4.140625" style="10" customWidth="1"/>
  </cols>
  <sheetData>
    <row r="1" spans="1:29" s="1" customFormat="1" ht="51.75" customHeight="1" thickBot="1">
      <c r="A1" s="54" t="s">
        <v>39</v>
      </c>
      <c r="B1" s="54" t="s">
        <v>40</v>
      </c>
      <c r="C1" s="54" t="s">
        <v>44</v>
      </c>
      <c r="D1" s="55" t="s">
        <v>42</v>
      </c>
      <c r="E1" s="59" t="s">
        <v>45</v>
      </c>
      <c r="F1" s="60"/>
      <c r="G1" s="12" t="s">
        <v>0</v>
      </c>
      <c r="H1" s="12" t="s">
        <v>1</v>
      </c>
      <c r="I1" s="12" t="s">
        <v>2</v>
      </c>
      <c r="J1" s="12" t="s">
        <v>12</v>
      </c>
      <c r="K1" s="12" t="s">
        <v>13</v>
      </c>
      <c r="L1" s="12" t="s">
        <v>3</v>
      </c>
      <c r="M1" s="12" t="s">
        <v>6</v>
      </c>
      <c r="N1" s="12" t="s">
        <v>4</v>
      </c>
      <c r="O1" s="12" t="s">
        <v>5</v>
      </c>
      <c r="P1" s="12" t="s">
        <v>11</v>
      </c>
      <c r="Q1" s="12" t="s">
        <v>7</v>
      </c>
      <c r="R1" s="12" t="s">
        <v>8</v>
      </c>
      <c r="S1" s="12" t="s">
        <v>15</v>
      </c>
      <c r="T1" s="12" t="s">
        <v>10</v>
      </c>
      <c r="U1" s="12" t="s">
        <v>9</v>
      </c>
      <c r="V1" s="12" t="s">
        <v>14</v>
      </c>
      <c r="W1" s="12" t="s">
        <v>16</v>
      </c>
      <c r="X1" s="12" t="s">
        <v>18</v>
      </c>
      <c r="Y1" s="12" t="s">
        <v>19</v>
      </c>
      <c r="Z1" s="12" t="s">
        <v>17</v>
      </c>
      <c r="AA1" s="2"/>
      <c r="AB1" s="2"/>
      <c r="AC1" s="2"/>
    </row>
    <row r="2" spans="1:29">
      <c r="A2" t="s">
        <v>21</v>
      </c>
    </row>
    <row r="3" spans="1:29">
      <c r="A3" s="7" t="s">
        <v>215</v>
      </c>
      <c r="B3" s="8" t="s">
        <v>64</v>
      </c>
      <c r="C3" s="8" t="s">
        <v>216</v>
      </c>
      <c r="D3" s="11">
        <v>1</v>
      </c>
      <c r="E3" s="15">
        <v>7</v>
      </c>
      <c r="G3" s="143">
        <v>0</v>
      </c>
      <c r="H3" s="11"/>
      <c r="I3" s="11">
        <v>3</v>
      </c>
      <c r="J3" s="11"/>
      <c r="K3" s="11">
        <v>5</v>
      </c>
      <c r="L3" s="11">
        <v>7</v>
      </c>
      <c r="M3" s="11">
        <v>4</v>
      </c>
      <c r="N3" s="11"/>
      <c r="O3" s="11"/>
      <c r="P3" s="11"/>
      <c r="Q3" s="11"/>
      <c r="R3" s="11"/>
      <c r="S3" s="11"/>
      <c r="T3" s="11"/>
      <c r="U3" s="11">
        <v>1</v>
      </c>
      <c r="V3" s="11"/>
      <c r="W3" s="11"/>
      <c r="X3" s="11"/>
      <c r="Y3" s="11"/>
      <c r="Z3" s="11">
        <v>2</v>
      </c>
    </row>
    <row r="4" spans="1:29">
      <c r="A4" s="44" t="s">
        <v>217</v>
      </c>
      <c r="B4" s="36" t="s">
        <v>50</v>
      </c>
      <c r="C4" s="36" t="s">
        <v>96</v>
      </c>
      <c r="D4" s="45">
        <v>2</v>
      </c>
      <c r="E4" s="37">
        <v>5</v>
      </c>
      <c r="G4" s="144"/>
    </row>
    <row r="5" spans="1:29">
      <c r="A5" s="7" t="s">
        <v>218</v>
      </c>
      <c r="B5" s="8" t="s">
        <v>56</v>
      </c>
      <c r="C5" s="8" t="s">
        <v>57</v>
      </c>
      <c r="D5" s="11">
        <v>3</v>
      </c>
      <c r="E5" s="15">
        <v>4</v>
      </c>
      <c r="G5" s="144"/>
    </row>
    <row r="6" spans="1:29">
      <c r="A6" s="7" t="s">
        <v>219</v>
      </c>
      <c r="B6" s="7" t="s">
        <v>53</v>
      </c>
      <c r="C6" s="8" t="s">
        <v>220</v>
      </c>
      <c r="D6" s="11">
        <v>4</v>
      </c>
      <c r="E6" s="15">
        <v>3</v>
      </c>
      <c r="G6" s="144"/>
    </row>
    <row r="7" spans="1:29">
      <c r="A7" s="7" t="s">
        <v>221</v>
      </c>
      <c r="B7" s="7" t="s">
        <v>149</v>
      </c>
      <c r="C7" s="8" t="s">
        <v>222</v>
      </c>
      <c r="D7" s="11">
        <v>5</v>
      </c>
      <c r="E7" s="15">
        <v>2</v>
      </c>
      <c r="G7" s="144"/>
    </row>
    <row r="8" spans="1:29">
      <c r="A8" s="191" t="s">
        <v>223</v>
      </c>
      <c r="B8" s="191" t="s">
        <v>70</v>
      </c>
      <c r="C8" s="199" t="s">
        <v>87</v>
      </c>
      <c r="D8" s="200">
        <v>6</v>
      </c>
      <c r="E8" s="180">
        <v>1</v>
      </c>
      <c r="G8" s="144"/>
    </row>
    <row r="9" spans="1:29">
      <c r="G9" s="144"/>
    </row>
    <row r="10" spans="1:29">
      <c r="A10" t="s">
        <v>22</v>
      </c>
      <c r="G10" s="144"/>
    </row>
    <row r="11" spans="1:29">
      <c r="A11" s="7" t="s">
        <v>244</v>
      </c>
      <c r="B11" s="7" t="s">
        <v>53</v>
      </c>
      <c r="C11" s="8" t="s">
        <v>191</v>
      </c>
      <c r="D11" s="9">
        <v>1</v>
      </c>
      <c r="E11" s="15">
        <v>7</v>
      </c>
      <c r="G11" s="143"/>
      <c r="H11" s="11"/>
      <c r="I11" s="11">
        <v>7</v>
      </c>
      <c r="J11" s="11"/>
      <c r="K11" s="11">
        <v>1</v>
      </c>
      <c r="L11" s="11"/>
      <c r="M11" s="11"/>
      <c r="N11" s="11"/>
      <c r="O11" s="11"/>
      <c r="P11" s="11"/>
      <c r="Q11" s="11">
        <v>3</v>
      </c>
      <c r="R11" s="11"/>
      <c r="S11" s="11">
        <v>5</v>
      </c>
      <c r="T11" s="11"/>
      <c r="U11" s="11">
        <v>2</v>
      </c>
      <c r="V11" s="11"/>
      <c r="W11" s="11"/>
      <c r="X11" s="11"/>
      <c r="Y11" s="11">
        <v>5</v>
      </c>
      <c r="Z11" s="11"/>
    </row>
    <row r="12" spans="1:29">
      <c r="A12" s="7" t="s">
        <v>245</v>
      </c>
      <c r="B12" s="8" t="s">
        <v>59</v>
      </c>
      <c r="C12" s="8" t="s">
        <v>107</v>
      </c>
      <c r="D12" s="9">
        <v>2</v>
      </c>
      <c r="E12" s="15">
        <v>5</v>
      </c>
      <c r="G12" s="144"/>
    </row>
    <row r="13" spans="1:29">
      <c r="A13" s="7" t="s">
        <v>246</v>
      </c>
      <c r="B13" s="8" t="s">
        <v>79</v>
      </c>
      <c r="C13" s="8" t="s">
        <v>119</v>
      </c>
      <c r="D13" s="9">
        <v>2</v>
      </c>
      <c r="E13" s="15">
        <v>5</v>
      </c>
      <c r="G13" s="144"/>
    </row>
    <row r="14" spans="1:29" ht="17.25" customHeight="1">
      <c r="A14" s="7" t="s">
        <v>247</v>
      </c>
      <c r="B14" s="8" t="s">
        <v>76</v>
      </c>
      <c r="C14" s="8" t="s">
        <v>174</v>
      </c>
      <c r="D14" s="9">
        <v>4</v>
      </c>
      <c r="E14" s="15">
        <v>3</v>
      </c>
      <c r="G14" s="144"/>
    </row>
    <row r="15" spans="1:29">
      <c r="A15" s="7" t="s">
        <v>248</v>
      </c>
      <c r="B15" s="7" t="s">
        <v>70</v>
      </c>
      <c r="C15" s="8" t="s">
        <v>71</v>
      </c>
      <c r="D15" s="9">
        <v>5</v>
      </c>
      <c r="E15" s="15">
        <v>2</v>
      </c>
      <c r="G15" s="144"/>
    </row>
    <row r="16" spans="1:29">
      <c r="A16" s="7" t="s">
        <v>249</v>
      </c>
      <c r="B16" s="7" t="s">
        <v>50</v>
      </c>
      <c r="C16" s="8" t="s">
        <v>250</v>
      </c>
      <c r="D16" s="9">
        <v>6</v>
      </c>
      <c r="E16" s="15">
        <v>1</v>
      </c>
      <c r="G16" s="144"/>
    </row>
    <row r="17" spans="1:26">
      <c r="G17" s="144"/>
    </row>
    <row r="18" spans="1:26">
      <c r="A18" t="s">
        <v>20</v>
      </c>
      <c r="G18" s="144"/>
    </row>
    <row r="19" spans="1:26">
      <c r="A19" s="192" t="s">
        <v>257</v>
      </c>
      <c r="B19" s="193" t="s">
        <v>76</v>
      </c>
      <c r="C19" s="192" t="s">
        <v>77</v>
      </c>
      <c r="D19" s="13">
        <v>1</v>
      </c>
      <c r="E19" s="5">
        <v>7</v>
      </c>
      <c r="F19" s="4"/>
      <c r="G19" s="143"/>
      <c r="H19" s="11">
        <v>2</v>
      </c>
      <c r="I19" s="11"/>
      <c r="J19" s="11"/>
      <c r="K19" s="11"/>
      <c r="L19" s="11"/>
      <c r="M19" s="11"/>
      <c r="N19" s="11"/>
      <c r="O19" s="11">
        <v>3</v>
      </c>
      <c r="P19" s="11"/>
      <c r="Q19" s="11">
        <v>7</v>
      </c>
      <c r="R19" s="11"/>
      <c r="S19" s="11"/>
      <c r="T19" s="11">
        <v>1</v>
      </c>
      <c r="U19" s="11"/>
      <c r="V19" s="11"/>
      <c r="W19" s="11"/>
      <c r="X19" s="11"/>
      <c r="Y19" s="11">
        <v>4</v>
      </c>
      <c r="Z19" s="11">
        <v>5</v>
      </c>
    </row>
    <row r="20" spans="1:26">
      <c r="A20" s="68" t="s">
        <v>258</v>
      </c>
      <c r="B20" s="69" t="s">
        <v>149</v>
      </c>
      <c r="C20" s="68" t="s">
        <v>200</v>
      </c>
      <c r="D20" s="13">
        <v>2</v>
      </c>
      <c r="E20" s="6">
        <v>5</v>
      </c>
      <c r="F20" s="4"/>
      <c r="G20" s="144"/>
    </row>
    <row r="21" spans="1:26">
      <c r="A21" s="68" t="s">
        <v>259</v>
      </c>
      <c r="B21" s="69" t="s">
        <v>59</v>
      </c>
      <c r="C21" s="68" t="s">
        <v>107</v>
      </c>
      <c r="D21" s="13">
        <v>3</v>
      </c>
      <c r="E21" s="6">
        <v>4</v>
      </c>
      <c r="F21" s="4"/>
      <c r="G21" s="144"/>
    </row>
    <row r="22" spans="1:26">
      <c r="A22" s="68" t="s">
        <v>235</v>
      </c>
      <c r="B22" s="69" t="s">
        <v>104</v>
      </c>
      <c r="C22" s="68" t="s">
        <v>134</v>
      </c>
      <c r="D22" s="13">
        <v>4</v>
      </c>
      <c r="E22" s="6">
        <v>3</v>
      </c>
      <c r="F22" s="4"/>
      <c r="G22" s="144"/>
    </row>
    <row r="23" spans="1:26">
      <c r="A23" s="68" t="s">
        <v>260</v>
      </c>
      <c r="B23" s="69" t="s">
        <v>62</v>
      </c>
      <c r="C23" s="194" t="s">
        <v>63</v>
      </c>
      <c r="D23" s="13">
        <v>5</v>
      </c>
      <c r="E23" s="6">
        <v>2</v>
      </c>
      <c r="F23" s="4"/>
      <c r="G23" s="144"/>
    </row>
    <row r="24" spans="1:26">
      <c r="A24" s="68" t="s">
        <v>261</v>
      </c>
      <c r="B24" s="69" t="s">
        <v>67</v>
      </c>
      <c r="C24" s="68" t="s">
        <v>68</v>
      </c>
      <c r="D24" s="13">
        <v>6</v>
      </c>
      <c r="E24" s="6">
        <v>1</v>
      </c>
      <c r="F24" s="4"/>
      <c r="G24" s="144"/>
    </row>
    <row r="25" spans="1:26">
      <c r="G25" s="144"/>
    </row>
    <row r="26" spans="1:26">
      <c r="A26" s="16" t="s">
        <v>25</v>
      </c>
      <c r="G26" s="144"/>
    </row>
    <row r="27" spans="1:26">
      <c r="A27" s="201" t="s">
        <v>262</v>
      </c>
      <c r="B27" s="202" t="s">
        <v>73</v>
      </c>
      <c r="C27" s="201" t="s">
        <v>128</v>
      </c>
      <c r="D27" s="203">
        <v>1</v>
      </c>
      <c r="E27" s="204">
        <v>7</v>
      </c>
      <c r="G27" s="143"/>
      <c r="H27" s="11">
        <v>1</v>
      </c>
      <c r="I27" s="11"/>
      <c r="J27" s="11"/>
      <c r="K27" s="11">
        <v>4</v>
      </c>
      <c r="L27" s="11"/>
      <c r="M27" s="11"/>
      <c r="N27" s="11">
        <v>2</v>
      </c>
      <c r="O27" s="11"/>
      <c r="P27" s="11"/>
      <c r="Q27" s="11"/>
      <c r="R27" s="11"/>
      <c r="S27" s="11">
        <v>3</v>
      </c>
      <c r="T27" s="11"/>
      <c r="U27" s="11"/>
      <c r="V27" s="11">
        <v>7</v>
      </c>
      <c r="W27" s="11"/>
      <c r="X27" s="11"/>
      <c r="Y27" s="11">
        <v>5</v>
      </c>
      <c r="Z27" s="11"/>
    </row>
    <row r="28" spans="1:26">
      <c r="A28" s="68" t="s">
        <v>263</v>
      </c>
      <c r="B28" s="69" t="s">
        <v>59</v>
      </c>
      <c r="C28" s="68" t="s">
        <v>264</v>
      </c>
      <c r="D28" s="20">
        <v>2</v>
      </c>
      <c r="E28" s="6">
        <v>5</v>
      </c>
      <c r="G28" s="144"/>
    </row>
    <row r="29" spans="1:26">
      <c r="A29" s="68" t="s">
        <v>265</v>
      </c>
      <c r="B29" s="69" t="s">
        <v>50</v>
      </c>
      <c r="C29" s="68" t="s">
        <v>96</v>
      </c>
      <c r="D29" s="20">
        <v>3</v>
      </c>
      <c r="E29" s="6">
        <v>4</v>
      </c>
      <c r="G29" s="144"/>
    </row>
    <row r="30" spans="1:26">
      <c r="A30" s="68" t="s">
        <v>266</v>
      </c>
      <c r="B30" s="69" t="s">
        <v>79</v>
      </c>
      <c r="C30" s="68" t="s">
        <v>130</v>
      </c>
      <c r="D30" s="20">
        <v>4</v>
      </c>
      <c r="E30" s="6">
        <v>3</v>
      </c>
      <c r="G30" s="144"/>
    </row>
    <row r="31" spans="1:26">
      <c r="A31" s="68" t="s">
        <v>267</v>
      </c>
      <c r="B31" s="69" t="s">
        <v>125</v>
      </c>
      <c r="C31" s="68" t="s">
        <v>126</v>
      </c>
      <c r="D31" s="20">
        <v>5</v>
      </c>
      <c r="E31" s="6">
        <v>2</v>
      </c>
      <c r="G31" s="144"/>
    </row>
    <row r="32" spans="1:26">
      <c r="A32" s="68" t="s">
        <v>268</v>
      </c>
      <c r="B32" s="69" t="s">
        <v>62</v>
      </c>
      <c r="C32" s="68" t="s">
        <v>63</v>
      </c>
      <c r="D32" s="20">
        <v>6</v>
      </c>
      <c r="E32" s="6">
        <v>1</v>
      </c>
      <c r="G32" s="144"/>
    </row>
    <row r="33" spans="1:26">
      <c r="G33" s="144"/>
    </row>
    <row r="34" spans="1:26">
      <c r="A34" s="21" t="s">
        <v>23</v>
      </c>
      <c r="G34" s="144"/>
    </row>
    <row r="35" spans="1:26">
      <c r="A35" s="68" t="s">
        <v>232</v>
      </c>
      <c r="B35" s="170" t="s">
        <v>62</v>
      </c>
      <c r="C35" s="172" t="s">
        <v>137</v>
      </c>
      <c r="D35" s="20">
        <v>1</v>
      </c>
      <c r="E35" s="5">
        <v>7</v>
      </c>
      <c r="G35" s="143"/>
      <c r="H35" s="11">
        <v>7</v>
      </c>
      <c r="I35" s="11"/>
      <c r="J35" s="11"/>
      <c r="K35" s="11">
        <v>4</v>
      </c>
      <c r="L35" s="11"/>
      <c r="M35" s="11"/>
      <c r="N35" s="11"/>
      <c r="O35" s="11">
        <v>2</v>
      </c>
      <c r="P35" s="11"/>
      <c r="Q35" s="11">
        <v>3</v>
      </c>
      <c r="R35" s="11"/>
      <c r="S35" s="11"/>
      <c r="T35" s="11"/>
      <c r="U35" s="11">
        <v>5</v>
      </c>
      <c r="V35" s="11"/>
      <c r="W35" s="11"/>
      <c r="X35" s="11"/>
      <c r="Y35" s="11">
        <v>1</v>
      </c>
      <c r="Z35" s="11"/>
    </row>
    <row r="36" spans="1:26">
      <c r="A36" s="186" t="s">
        <v>223</v>
      </c>
      <c r="B36" s="196" t="s">
        <v>70</v>
      </c>
      <c r="C36" s="197" t="s">
        <v>87</v>
      </c>
      <c r="D36" s="195">
        <v>2</v>
      </c>
      <c r="E36" s="198">
        <v>5</v>
      </c>
      <c r="G36" s="144"/>
    </row>
    <row r="37" spans="1:26">
      <c r="A37" s="79" t="s">
        <v>217</v>
      </c>
      <c r="B37" s="220" t="s">
        <v>50</v>
      </c>
      <c r="C37" s="221" t="s">
        <v>96</v>
      </c>
      <c r="D37" s="52">
        <v>3</v>
      </c>
      <c r="E37" s="6">
        <v>4</v>
      </c>
      <c r="G37" s="144"/>
    </row>
    <row r="38" spans="1:26">
      <c r="A38" s="68" t="s">
        <v>233</v>
      </c>
      <c r="B38" s="171" t="s">
        <v>76</v>
      </c>
      <c r="C38" s="167" t="s">
        <v>234</v>
      </c>
      <c r="D38" s="20">
        <v>4</v>
      </c>
      <c r="E38" s="6">
        <v>3</v>
      </c>
      <c r="G38" s="144"/>
    </row>
    <row r="39" spans="1:26" ht="14.25" customHeight="1">
      <c r="A39" s="68" t="s">
        <v>235</v>
      </c>
      <c r="B39" s="171" t="s">
        <v>104</v>
      </c>
      <c r="C39" s="167" t="s">
        <v>134</v>
      </c>
      <c r="D39" s="20">
        <v>5</v>
      </c>
      <c r="E39" s="6">
        <v>2</v>
      </c>
      <c r="G39" s="144"/>
    </row>
    <row r="40" spans="1:26">
      <c r="A40" s="68" t="s">
        <v>236</v>
      </c>
      <c r="B40" s="170" t="s">
        <v>59</v>
      </c>
      <c r="C40" s="167" t="s">
        <v>113</v>
      </c>
      <c r="D40" s="20">
        <v>6</v>
      </c>
      <c r="E40" s="6">
        <v>1</v>
      </c>
      <c r="G40" s="144"/>
    </row>
    <row r="41" spans="1:26">
      <c r="G41" s="144"/>
    </row>
    <row r="42" spans="1:26">
      <c r="A42" s="21" t="s">
        <v>24</v>
      </c>
      <c r="G42" s="144"/>
    </row>
    <row r="43" spans="1:26">
      <c r="A43" s="186" t="s">
        <v>223</v>
      </c>
      <c r="B43" s="187" t="s">
        <v>70</v>
      </c>
      <c r="C43" s="188" t="s">
        <v>87</v>
      </c>
      <c r="D43" s="195">
        <v>1</v>
      </c>
      <c r="E43" s="179">
        <v>7</v>
      </c>
      <c r="F43">
        <f>+E43+E36+E8</f>
        <v>13</v>
      </c>
      <c r="G43" s="143"/>
      <c r="H43" s="11"/>
      <c r="I43" s="11"/>
      <c r="J43" s="11">
        <v>3</v>
      </c>
      <c r="K43" s="11"/>
      <c r="L43" s="11"/>
      <c r="M43" s="11"/>
      <c r="N43" s="11"/>
      <c r="O43" s="11">
        <v>4</v>
      </c>
      <c r="P43" s="11"/>
      <c r="Q43" s="11"/>
      <c r="R43" s="11"/>
      <c r="S43" s="11">
        <v>1</v>
      </c>
      <c r="T43" s="11"/>
      <c r="U43" s="11">
        <v>7</v>
      </c>
      <c r="V43" s="11"/>
      <c r="W43" s="11">
        <v>2</v>
      </c>
      <c r="X43" s="11"/>
      <c r="Y43" s="11"/>
      <c r="Z43" s="11">
        <v>5</v>
      </c>
    </row>
    <row r="44" spans="1:26">
      <c r="A44" s="68" t="s">
        <v>269</v>
      </c>
      <c r="B44" s="164" t="s">
        <v>149</v>
      </c>
      <c r="C44" s="165" t="s">
        <v>226</v>
      </c>
      <c r="D44" s="20">
        <v>2</v>
      </c>
      <c r="E44" s="6">
        <v>5</v>
      </c>
      <c r="G44" s="144"/>
    </row>
    <row r="45" spans="1:26">
      <c r="A45" s="68" t="s">
        <v>235</v>
      </c>
      <c r="B45" s="164" t="s">
        <v>104</v>
      </c>
      <c r="C45" s="165" t="s">
        <v>134</v>
      </c>
      <c r="D45" s="20">
        <v>3</v>
      </c>
      <c r="E45" s="6">
        <v>4</v>
      </c>
      <c r="G45" s="144"/>
    </row>
    <row r="46" spans="1:26">
      <c r="A46" s="68" t="s">
        <v>270</v>
      </c>
      <c r="B46" s="164" t="s">
        <v>271</v>
      </c>
      <c r="C46" s="165" t="s">
        <v>272</v>
      </c>
      <c r="D46" s="20">
        <v>4</v>
      </c>
      <c r="E46" s="6">
        <v>3</v>
      </c>
      <c r="G46" s="144"/>
    </row>
    <row r="47" spans="1:26" ht="16.5" customHeight="1">
      <c r="A47" s="68" t="s">
        <v>273</v>
      </c>
      <c r="B47" s="164" t="s">
        <v>139</v>
      </c>
      <c r="C47" s="165" t="s">
        <v>274</v>
      </c>
      <c r="D47" s="20">
        <v>5</v>
      </c>
      <c r="E47" s="6">
        <v>2</v>
      </c>
      <c r="G47" s="144"/>
    </row>
    <row r="48" spans="1:26">
      <c r="A48" s="68" t="s">
        <v>275</v>
      </c>
      <c r="B48" s="164" t="s">
        <v>79</v>
      </c>
      <c r="C48" s="165" t="s">
        <v>130</v>
      </c>
      <c r="D48" s="20">
        <v>6</v>
      </c>
      <c r="E48" s="6">
        <v>1</v>
      </c>
      <c r="G48" s="144"/>
    </row>
    <row r="49" spans="1:26" ht="15.75" thickBot="1">
      <c r="A49" s="19"/>
      <c r="B49" s="18"/>
      <c r="C49" s="17"/>
      <c r="D49" s="30"/>
      <c r="E49" s="31"/>
      <c r="G49" s="144"/>
    </row>
    <row r="50" spans="1:26" ht="30.75" customHeight="1" thickBot="1">
      <c r="A50" s="236" t="s">
        <v>38</v>
      </c>
      <c r="B50" s="236"/>
      <c r="G50" s="145">
        <f>SUM(G3:G49)</f>
        <v>0</v>
      </c>
      <c r="H50" s="145">
        <f t="shared" ref="H50:Z50" si="0">SUM(H3:H49)</f>
        <v>10</v>
      </c>
      <c r="I50" s="145">
        <f t="shared" si="0"/>
        <v>10</v>
      </c>
      <c r="J50" s="145">
        <f t="shared" si="0"/>
        <v>3</v>
      </c>
      <c r="K50" s="145">
        <f t="shared" si="0"/>
        <v>14</v>
      </c>
      <c r="L50" s="145">
        <f t="shared" si="0"/>
        <v>7</v>
      </c>
      <c r="M50" s="145">
        <f t="shared" si="0"/>
        <v>4</v>
      </c>
      <c r="N50" s="145">
        <f t="shared" si="0"/>
        <v>2</v>
      </c>
      <c r="O50" s="145">
        <f t="shared" si="0"/>
        <v>9</v>
      </c>
      <c r="P50" s="145">
        <f t="shared" si="0"/>
        <v>0</v>
      </c>
      <c r="Q50" s="145">
        <f t="shared" si="0"/>
        <v>13</v>
      </c>
      <c r="R50" s="145">
        <f t="shared" si="0"/>
        <v>0</v>
      </c>
      <c r="S50" s="145">
        <f t="shared" si="0"/>
        <v>9</v>
      </c>
      <c r="T50" s="145">
        <f t="shared" si="0"/>
        <v>1</v>
      </c>
      <c r="U50" s="218">
        <f t="shared" si="0"/>
        <v>15</v>
      </c>
      <c r="V50" s="145">
        <f t="shared" si="0"/>
        <v>7</v>
      </c>
      <c r="W50" s="145">
        <f t="shared" si="0"/>
        <v>2</v>
      </c>
      <c r="X50" s="158">
        <f t="shared" si="0"/>
        <v>0</v>
      </c>
      <c r="Y50" s="145">
        <f t="shared" si="0"/>
        <v>15</v>
      </c>
      <c r="Z50" s="145">
        <f t="shared" si="0"/>
        <v>12</v>
      </c>
    </row>
    <row r="51" spans="1:26" ht="15.75" thickBot="1">
      <c r="A51" s="180" t="s">
        <v>223</v>
      </c>
      <c r="B51" s="189" t="s">
        <v>70</v>
      </c>
      <c r="C51" s="190" t="s">
        <v>87</v>
      </c>
      <c r="D51" s="237">
        <f>+F43</f>
        <v>13</v>
      </c>
      <c r="E51" s="238"/>
      <c r="G51" s="28"/>
      <c r="H51" s="2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9"/>
      <c r="T51" s="28"/>
      <c r="U51" s="28"/>
      <c r="V51" s="28"/>
      <c r="W51" s="28"/>
      <c r="X51" s="156"/>
      <c r="Y51" s="28"/>
      <c r="Z51" s="29"/>
    </row>
    <row r="52" spans="1:26" ht="45" thickBot="1">
      <c r="G52" s="25" t="s">
        <v>0</v>
      </c>
      <c r="H52" s="41" t="s">
        <v>1</v>
      </c>
      <c r="I52" s="26" t="s">
        <v>2</v>
      </c>
      <c r="J52" s="26" t="s">
        <v>12</v>
      </c>
      <c r="K52" s="26" t="s">
        <v>13</v>
      </c>
      <c r="L52" s="26" t="s">
        <v>3</v>
      </c>
      <c r="M52" s="26" t="s">
        <v>6</v>
      </c>
      <c r="N52" s="26" t="s">
        <v>4</v>
      </c>
      <c r="O52" s="26" t="s">
        <v>5</v>
      </c>
      <c r="P52" s="26" t="s">
        <v>11</v>
      </c>
      <c r="Q52" s="26" t="s">
        <v>7</v>
      </c>
      <c r="R52" s="26" t="s">
        <v>8</v>
      </c>
      <c r="S52" s="26" t="s">
        <v>15</v>
      </c>
      <c r="T52" s="26" t="s">
        <v>10</v>
      </c>
      <c r="U52" s="219" t="s">
        <v>9</v>
      </c>
      <c r="V52" s="26" t="s">
        <v>14</v>
      </c>
      <c r="W52" s="26" t="s">
        <v>16</v>
      </c>
      <c r="X52" s="157" t="s">
        <v>18</v>
      </c>
      <c r="Y52" s="26" t="s">
        <v>19</v>
      </c>
      <c r="Z52" s="27" t="s">
        <v>17</v>
      </c>
    </row>
    <row r="54" spans="1:26">
      <c r="U54" s="10" t="s">
        <v>286</v>
      </c>
    </row>
  </sheetData>
  <mergeCells count="2">
    <mergeCell ref="A50:B50"/>
    <mergeCell ref="D51:E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2"/>
  <sheetViews>
    <sheetView workbookViewId="0">
      <pane ySplit="1" topLeftCell="A32" activePane="bottomLeft" state="frozen"/>
      <selection pane="bottomLeft" activeCell="D51" sqref="D51:E51"/>
    </sheetView>
  </sheetViews>
  <sheetFormatPr defaultRowHeight="15"/>
  <cols>
    <col min="1" max="1" width="29.28515625" customWidth="1"/>
    <col min="2" max="2" width="21.85546875" customWidth="1"/>
    <col min="3" max="3" width="32.85546875" customWidth="1"/>
    <col min="4" max="4" width="6.28515625" style="10" customWidth="1"/>
    <col min="5" max="6" width="4.85546875" style="39" customWidth="1"/>
    <col min="7" max="7" width="5.140625" customWidth="1"/>
    <col min="8" max="27" width="4.140625" style="10" customWidth="1"/>
  </cols>
  <sheetData>
    <row r="1" spans="1:30" s="1" customFormat="1" ht="51.75" customHeight="1" thickBot="1">
      <c r="A1" s="54" t="s">
        <v>39</v>
      </c>
      <c r="B1" s="54" t="s">
        <v>40</v>
      </c>
      <c r="C1" s="54" t="s">
        <v>41</v>
      </c>
      <c r="D1" s="55" t="s">
        <v>42</v>
      </c>
      <c r="E1" s="58" t="s">
        <v>43</v>
      </c>
      <c r="F1" s="177" t="s">
        <v>237</v>
      </c>
      <c r="G1" s="57"/>
      <c r="H1" s="12" t="s">
        <v>0</v>
      </c>
      <c r="I1" s="12" t="s">
        <v>1</v>
      </c>
      <c r="J1" s="12" t="s">
        <v>2</v>
      </c>
      <c r="K1" s="12" t="s">
        <v>12</v>
      </c>
      <c r="L1" s="12" t="s">
        <v>13</v>
      </c>
      <c r="M1" s="12" t="s">
        <v>3</v>
      </c>
      <c r="N1" s="12" t="s">
        <v>6</v>
      </c>
      <c r="O1" s="12" t="s">
        <v>4</v>
      </c>
      <c r="P1" s="12" t="s">
        <v>5</v>
      </c>
      <c r="Q1" s="12" t="s">
        <v>11</v>
      </c>
      <c r="R1" s="12" t="s">
        <v>7</v>
      </c>
      <c r="S1" s="12" t="s">
        <v>8</v>
      </c>
      <c r="T1" s="12" t="s">
        <v>15</v>
      </c>
      <c r="U1" s="12" t="s">
        <v>10</v>
      </c>
      <c r="V1" s="12" t="s">
        <v>9</v>
      </c>
      <c r="W1" s="12" t="s">
        <v>14</v>
      </c>
      <c r="X1" s="12" t="s">
        <v>16</v>
      </c>
      <c r="Y1" s="12" t="s">
        <v>18</v>
      </c>
      <c r="Z1" s="12" t="s">
        <v>19</v>
      </c>
      <c r="AA1" s="12" t="s">
        <v>17</v>
      </c>
      <c r="AB1" s="2"/>
      <c r="AC1" s="2"/>
      <c r="AD1" s="2"/>
    </row>
    <row r="2" spans="1:30">
      <c r="A2" t="s">
        <v>21</v>
      </c>
    </row>
    <row r="3" spans="1:30">
      <c r="A3" s="68" t="s">
        <v>208</v>
      </c>
      <c r="B3" s="69" t="s">
        <v>70</v>
      </c>
      <c r="C3" s="162" t="s">
        <v>71</v>
      </c>
      <c r="D3" s="11">
        <v>1</v>
      </c>
      <c r="E3" s="180">
        <v>7</v>
      </c>
      <c r="F3" s="181">
        <f>+E3+E43+E27</f>
        <v>21</v>
      </c>
      <c r="H3" s="11"/>
      <c r="I3" s="11"/>
      <c r="J3" s="11">
        <v>5</v>
      </c>
      <c r="K3" s="11"/>
      <c r="L3" s="11"/>
      <c r="M3" s="11">
        <v>4</v>
      </c>
      <c r="N3" s="11"/>
      <c r="O3" s="11"/>
      <c r="P3" s="11"/>
      <c r="Q3" s="11"/>
      <c r="R3" s="11"/>
      <c r="S3" s="11"/>
      <c r="T3" s="11">
        <v>1</v>
      </c>
      <c r="U3" s="11">
        <v>2</v>
      </c>
      <c r="V3" s="11">
        <v>7</v>
      </c>
      <c r="W3" s="11"/>
      <c r="X3" s="11">
        <v>3</v>
      </c>
      <c r="Y3" s="11"/>
      <c r="Z3" s="11"/>
      <c r="AA3" s="11"/>
    </row>
    <row r="4" spans="1:30">
      <c r="A4" s="68" t="s">
        <v>209</v>
      </c>
      <c r="B4" s="69" t="s">
        <v>53</v>
      </c>
      <c r="C4" s="68" t="s">
        <v>54</v>
      </c>
      <c r="D4" s="11">
        <v>2</v>
      </c>
      <c r="E4" s="15">
        <v>5</v>
      </c>
      <c r="F4" s="178"/>
    </row>
    <row r="5" spans="1:30">
      <c r="A5" s="68" t="s">
        <v>210</v>
      </c>
      <c r="B5" s="163" t="s">
        <v>64</v>
      </c>
      <c r="C5" s="162" t="s">
        <v>89</v>
      </c>
      <c r="D5" s="11">
        <v>3</v>
      </c>
      <c r="E5" s="15">
        <v>4</v>
      </c>
      <c r="F5" s="178"/>
    </row>
    <row r="6" spans="1:30">
      <c r="A6" s="68" t="s">
        <v>211</v>
      </c>
      <c r="B6" s="69" t="s">
        <v>139</v>
      </c>
      <c r="C6" s="162" t="s">
        <v>140</v>
      </c>
      <c r="D6" s="11">
        <v>4</v>
      </c>
      <c r="E6" s="15">
        <v>3</v>
      </c>
      <c r="F6" s="178"/>
    </row>
    <row r="7" spans="1:30" ht="18" customHeight="1">
      <c r="A7" s="68" t="s">
        <v>212</v>
      </c>
      <c r="B7" s="69" t="s">
        <v>67</v>
      </c>
      <c r="C7" s="162" t="s">
        <v>196</v>
      </c>
      <c r="D7" s="11">
        <v>5</v>
      </c>
      <c r="E7" s="182">
        <v>2</v>
      </c>
      <c r="F7" s="183">
        <f>+E7+E44</f>
        <v>7</v>
      </c>
    </row>
    <row r="8" spans="1:30">
      <c r="A8" s="68" t="s">
        <v>213</v>
      </c>
      <c r="B8" s="69" t="s">
        <v>79</v>
      </c>
      <c r="C8" s="162" t="s">
        <v>214</v>
      </c>
      <c r="D8" s="11">
        <v>6</v>
      </c>
      <c r="E8" s="15">
        <v>1</v>
      </c>
      <c r="F8" s="178"/>
    </row>
    <row r="9" spans="1:30">
      <c r="A9" s="17"/>
      <c r="B9" s="18"/>
      <c r="C9" s="19"/>
      <c r="E9" s="14"/>
      <c r="F9" s="14"/>
    </row>
    <row r="10" spans="1:30">
      <c r="A10" t="s">
        <v>22</v>
      </c>
      <c r="E10" s="14"/>
      <c r="F10" s="14"/>
    </row>
    <row r="11" spans="1:30">
      <c r="A11" s="7" t="s">
        <v>251</v>
      </c>
      <c r="B11" s="8" t="s">
        <v>76</v>
      </c>
      <c r="C11" s="8" t="s">
        <v>174</v>
      </c>
      <c r="D11" s="9">
        <v>1</v>
      </c>
      <c r="E11" s="15">
        <v>7</v>
      </c>
      <c r="F11" s="178"/>
      <c r="H11" s="11">
        <v>5</v>
      </c>
      <c r="I11" s="11"/>
      <c r="J11" s="11">
        <v>2</v>
      </c>
      <c r="K11" s="11"/>
      <c r="L11" s="11"/>
      <c r="M11" s="11">
        <v>1</v>
      </c>
      <c r="N11" s="11"/>
      <c r="O11" s="11"/>
      <c r="P11" s="11">
        <v>5</v>
      </c>
      <c r="Q11" s="11"/>
      <c r="R11" s="11">
        <v>7</v>
      </c>
      <c r="S11" s="11"/>
      <c r="T11" s="11"/>
      <c r="U11" s="11">
        <v>3</v>
      </c>
      <c r="V11" s="11"/>
      <c r="W11" s="11"/>
      <c r="X11" s="11"/>
      <c r="Y11" s="11"/>
      <c r="Z11" s="11"/>
      <c r="AA11" s="11"/>
    </row>
    <row r="12" spans="1:30">
      <c r="A12" s="7" t="s">
        <v>252</v>
      </c>
      <c r="B12" s="8" t="s">
        <v>104</v>
      </c>
      <c r="C12" s="8" t="s">
        <v>203</v>
      </c>
      <c r="D12" s="9">
        <v>2</v>
      </c>
      <c r="E12" s="15">
        <v>5</v>
      </c>
      <c r="F12" s="178"/>
    </row>
    <row r="13" spans="1:30">
      <c r="A13" s="7" t="s">
        <v>253</v>
      </c>
      <c r="B13" s="7" t="s">
        <v>93</v>
      </c>
      <c r="C13" s="8" t="s">
        <v>229</v>
      </c>
      <c r="D13" s="9">
        <v>3</v>
      </c>
      <c r="E13" s="15">
        <v>5</v>
      </c>
      <c r="F13" s="178"/>
    </row>
    <row r="14" spans="1:30">
      <c r="A14" s="7" t="s">
        <v>254</v>
      </c>
      <c r="B14" s="7" t="s">
        <v>67</v>
      </c>
      <c r="C14" s="8" t="s">
        <v>68</v>
      </c>
      <c r="D14" s="9">
        <v>4</v>
      </c>
      <c r="E14" s="15">
        <v>3</v>
      </c>
      <c r="F14" s="178"/>
    </row>
    <row r="15" spans="1:30">
      <c r="A15" s="7" t="s">
        <v>255</v>
      </c>
      <c r="B15" s="7" t="s">
        <v>53</v>
      </c>
      <c r="C15" s="8" t="s">
        <v>256</v>
      </c>
      <c r="D15" s="9">
        <v>5</v>
      </c>
      <c r="E15" s="15">
        <v>2</v>
      </c>
      <c r="F15" s="178"/>
    </row>
    <row r="16" spans="1:30">
      <c r="A16" s="7" t="s">
        <v>210</v>
      </c>
      <c r="B16" s="8" t="s">
        <v>64</v>
      </c>
      <c r="C16" s="8" t="s">
        <v>89</v>
      </c>
      <c r="D16" s="9">
        <v>6</v>
      </c>
      <c r="E16" s="15">
        <v>1</v>
      </c>
      <c r="F16" s="178"/>
    </row>
    <row r="17" spans="1:27">
      <c r="E17" s="14"/>
      <c r="F17" s="14"/>
    </row>
    <row r="18" spans="1:27">
      <c r="A18" t="s">
        <v>20</v>
      </c>
      <c r="E18" s="14"/>
      <c r="F18" s="14"/>
    </row>
    <row r="19" spans="1:27">
      <c r="A19" s="7" t="s">
        <v>276</v>
      </c>
      <c r="B19" s="7" t="s">
        <v>67</v>
      </c>
      <c r="C19" s="8" t="s">
        <v>99</v>
      </c>
      <c r="D19" s="13">
        <v>1</v>
      </c>
      <c r="E19" s="5">
        <v>7</v>
      </c>
      <c r="F19" s="31"/>
      <c r="G19" s="4"/>
      <c r="H19" s="11">
        <v>2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>
        <v>5</v>
      </c>
      <c r="T19" s="11"/>
      <c r="U19" s="11">
        <v>7</v>
      </c>
      <c r="V19" s="11"/>
      <c r="W19" s="11"/>
      <c r="X19" s="11">
        <v>1</v>
      </c>
      <c r="Y19" s="11"/>
      <c r="Z19" s="11">
        <v>4</v>
      </c>
      <c r="AA19" s="11">
        <v>3</v>
      </c>
    </row>
    <row r="20" spans="1:27">
      <c r="A20" s="7" t="s">
        <v>277</v>
      </c>
      <c r="B20" s="7" t="s">
        <v>278</v>
      </c>
      <c r="C20" s="8" t="s">
        <v>279</v>
      </c>
      <c r="D20" s="13">
        <v>2</v>
      </c>
      <c r="E20" s="6">
        <v>5</v>
      </c>
      <c r="F20" s="31"/>
      <c r="G20" s="4"/>
    </row>
    <row r="21" spans="1:27">
      <c r="A21" s="7" t="s">
        <v>224</v>
      </c>
      <c r="B21" s="7" t="s">
        <v>59</v>
      </c>
      <c r="C21" s="8" t="s">
        <v>107</v>
      </c>
      <c r="D21" s="13">
        <v>3</v>
      </c>
      <c r="E21" s="6">
        <v>4</v>
      </c>
      <c r="F21" s="31"/>
      <c r="G21" s="4"/>
    </row>
    <row r="22" spans="1:27">
      <c r="A22" s="7" t="s">
        <v>280</v>
      </c>
      <c r="B22" s="7" t="s">
        <v>149</v>
      </c>
      <c r="C22" s="8" t="s">
        <v>157</v>
      </c>
      <c r="D22" s="13">
        <v>4</v>
      </c>
      <c r="E22" s="6">
        <v>3</v>
      </c>
      <c r="F22" s="31"/>
      <c r="G22" s="4"/>
    </row>
    <row r="23" spans="1:27">
      <c r="A23" s="7" t="s">
        <v>227</v>
      </c>
      <c r="B23" s="7" t="s">
        <v>93</v>
      </c>
      <c r="C23" s="8" t="s">
        <v>229</v>
      </c>
      <c r="D23" s="13">
        <v>5</v>
      </c>
      <c r="E23" s="6">
        <v>2</v>
      </c>
      <c r="F23" s="31"/>
      <c r="G23" s="4"/>
    </row>
    <row r="24" spans="1:27">
      <c r="A24" s="7" t="s">
        <v>281</v>
      </c>
      <c r="B24" s="7" t="s">
        <v>139</v>
      </c>
      <c r="C24" s="8" t="s">
        <v>274</v>
      </c>
      <c r="D24" s="13">
        <v>6</v>
      </c>
      <c r="E24" s="6">
        <v>1</v>
      </c>
      <c r="F24" s="31"/>
      <c r="G24" s="4"/>
    </row>
    <row r="25" spans="1:27">
      <c r="E25" s="14"/>
      <c r="F25" s="14"/>
    </row>
    <row r="26" spans="1:27">
      <c r="A26" s="16" t="s">
        <v>25</v>
      </c>
      <c r="E26" s="14"/>
      <c r="F26" s="14"/>
    </row>
    <row r="27" spans="1:27">
      <c r="A27" s="184" t="s">
        <v>208</v>
      </c>
      <c r="B27" s="185" t="s">
        <v>70</v>
      </c>
      <c r="C27" s="184" t="s">
        <v>71</v>
      </c>
      <c r="D27" s="20">
        <v>1</v>
      </c>
      <c r="E27" s="179">
        <v>7</v>
      </c>
      <c r="F27" s="31"/>
      <c r="H27" s="11">
        <v>5</v>
      </c>
      <c r="I27" s="11"/>
      <c r="J27" s="11"/>
      <c r="K27" s="11"/>
      <c r="L27" s="11"/>
      <c r="M27" s="11">
        <v>3</v>
      </c>
      <c r="N27" s="11"/>
      <c r="O27" s="11"/>
      <c r="P27" s="11"/>
      <c r="Q27" s="11"/>
      <c r="R27" s="11">
        <v>4</v>
      </c>
      <c r="S27" s="11"/>
      <c r="T27" s="11"/>
      <c r="U27" s="11"/>
      <c r="V27" s="11">
        <v>7</v>
      </c>
      <c r="W27" s="11">
        <v>1</v>
      </c>
      <c r="X27" s="11"/>
      <c r="Y27" s="11"/>
      <c r="Z27" s="11"/>
      <c r="AA27" s="11">
        <v>2</v>
      </c>
    </row>
    <row r="28" spans="1:27">
      <c r="A28" s="184" t="s">
        <v>238</v>
      </c>
      <c r="B28" s="185" t="s">
        <v>93</v>
      </c>
      <c r="C28" s="184" t="s">
        <v>111</v>
      </c>
      <c r="D28" s="20">
        <v>2</v>
      </c>
      <c r="E28" s="6">
        <v>5</v>
      </c>
      <c r="F28" s="31"/>
    </row>
    <row r="29" spans="1:27">
      <c r="A29" s="184" t="s">
        <v>239</v>
      </c>
      <c r="B29" s="185" t="s">
        <v>76</v>
      </c>
      <c r="C29" s="184" t="s">
        <v>240</v>
      </c>
      <c r="D29" s="20">
        <v>3</v>
      </c>
      <c r="E29" s="6">
        <v>4</v>
      </c>
      <c r="F29" s="31"/>
    </row>
    <row r="30" spans="1:27">
      <c r="A30" s="184" t="s">
        <v>241</v>
      </c>
      <c r="B30" s="185" t="s">
        <v>64</v>
      </c>
      <c r="C30" s="184" t="s">
        <v>65</v>
      </c>
      <c r="D30" s="20">
        <v>4</v>
      </c>
      <c r="E30" s="6">
        <v>3</v>
      </c>
      <c r="F30" s="31"/>
    </row>
    <row r="31" spans="1:27">
      <c r="A31" s="184" t="s">
        <v>242</v>
      </c>
      <c r="B31" s="185" t="s">
        <v>149</v>
      </c>
      <c r="C31" s="184" t="s">
        <v>166</v>
      </c>
      <c r="D31" s="20">
        <v>5</v>
      </c>
      <c r="E31" s="6">
        <v>2</v>
      </c>
      <c r="F31" s="31"/>
    </row>
    <row r="32" spans="1:27">
      <c r="A32" s="184" t="s">
        <v>243</v>
      </c>
      <c r="B32" s="185" t="s">
        <v>73</v>
      </c>
      <c r="C32" s="184" t="s">
        <v>128</v>
      </c>
      <c r="D32" s="20">
        <v>6</v>
      </c>
      <c r="E32" s="6">
        <v>1</v>
      </c>
      <c r="F32" s="31"/>
    </row>
    <row r="33" spans="1:27">
      <c r="E33" s="14"/>
      <c r="F33" s="14"/>
    </row>
    <row r="34" spans="1:27" ht="15.75" thickBot="1">
      <c r="A34" s="21" t="s">
        <v>23</v>
      </c>
      <c r="E34" s="14"/>
      <c r="F34" s="14"/>
    </row>
    <row r="35" spans="1:27">
      <c r="A35" s="205" t="s">
        <v>251</v>
      </c>
      <c r="B35" s="206" t="s">
        <v>76</v>
      </c>
      <c r="C35" s="207" t="s">
        <v>174</v>
      </c>
      <c r="D35" s="20">
        <v>1</v>
      </c>
      <c r="E35" s="5">
        <v>7</v>
      </c>
      <c r="F35" s="31"/>
      <c r="H35" s="11"/>
      <c r="I35" s="11"/>
      <c r="J35" s="11"/>
      <c r="K35" s="11"/>
      <c r="L35" s="11"/>
      <c r="M35" s="11">
        <v>5</v>
      </c>
      <c r="N35" s="11"/>
      <c r="O35" s="11"/>
      <c r="P35" s="11"/>
      <c r="Q35" s="11"/>
      <c r="R35" s="11">
        <v>7</v>
      </c>
      <c r="S35" s="11"/>
      <c r="T35" s="11"/>
      <c r="U35" s="11">
        <v>4</v>
      </c>
      <c r="V35" s="11">
        <v>3</v>
      </c>
      <c r="W35" s="11"/>
      <c r="X35" s="11"/>
      <c r="Y35" s="11"/>
      <c r="Z35" s="11">
        <v>2</v>
      </c>
      <c r="AA35" s="11">
        <v>1</v>
      </c>
    </row>
    <row r="36" spans="1:27">
      <c r="A36" s="68" t="s">
        <v>210</v>
      </c>
      <c r="B36" s="171" t="s">
        <v>64</v>
      </c>
      <c r="C36" s="162" t="s">
        <v>89</v>
      </c>
      <c r="D36" s="20">
        <v>2</v>
      </c>
      <c r="E36" s="6">
        <v>5</v>
      </c>
      <c r="F36" s="31"/>
    </row>
    <row r="37" spans="1:27">
      <c r="A37" s="168" t="s">
        <v>212</v>
      </c>
      <c r="B37" s="169" t="s">
        <v>67</v>
      </c>
      <c r="C37" s="208" t="s">
        <v>196</v>
      </c>
      <c r="D37" s="20">
        <v>3</v>
      </c>
      <c r="E37" s="6">
        <v>4</v>
      </c>
      <c r="F37" s="31"/>
    </row>
    <row r="38" spans="1:27">
      <c r="A38" s="68" t="s">
        <v>282</v>
      </c>
      <c r="B38" s="170" t="s">
        <v>70</v>
      </c>
      <c r="C38" s="167" t="s">
        <v>87</v>
      </c>
      <c r="D38" s="20">
        <v>4</v>
      </c>
      <c r="E38" s="6">
        <v>3</v>
      </c>
      <c r="F38" s="31"/>
    </row>
    <row r="39" spans="1:27" ht="14.25" customHeight="1">
      <c r="A39" s="68" t="s">
        <v>224</v>
      </c>
      <c r="B39" s="170" t="s">
        <v>59</v>
      </c>
      <c r="C39" s="167" t="s">
        <v>107</v>
      </c>
      <c r="D39" s="20">
        <v>5</v>
      </c>
      <c r="E39" s="6">
        <v>2</v>
      </c>
      <c r="F39" s="31"/>
    </row>
    <row r="40" spans="1:27">
      <c r="A40" s="68" t="s">
        <v>280</v>
      </c>
      <c r="B40" s="170" t="s">
        <v>149</v>
      </c>
      <c r="C40" s="167" t="s">
        <v>157</v>
      </c>
      <c r="D40" s="20">
        <v>6</v>
      </c>
      <c r="E40" s="6">
        <v>1</v>
      </c>
      <c r="F40" s="31"/>
    </row>
    <row r="41" spans="1:27">
      <c r="E41" s="14"/>
      <c r="F41" s="14"/>
    </row>
    <row r="42" spans="1:27">
      <c r="A42" s="21" t="s">
        <v>24</v>
      </c>
      <c r="E42" s="14"/>
      <c r="F42" s="14"/>
    </row>
    <row r="43" spans="1:27">
      <c r="A43" s="68" t="s">
        <v>208</v>
      </c>
      <c r="B43" s="164" t="s">
        <v>117</v>
      </c>
      <c r="C43" s="165" t="s">
        <v>71</v>
      </c>
      <c r="D43" s="20">
        <v>1</v>
      </c>
      <c r="E43" s="179">
        <v>7</v>
      </c>
      <c r="F43" s="31"/>
      <c r="H43" s="11">
        <v>3</v>
      </c>
      <c r="I43" s="11"/>
      <c r="J43" s="11"/>
      <c r="K43" s="11"/>
      <c r="L43" s="11"/>
      <c r="M43" s="11"/>
      <c r="N43" s="11"/>
      <c r="O43" s="11"/>
      <c r="P43" s="11"/>
      <c r="Q43" s="11">
        <v>1</v>
      </c>
      <c r="R43" s="11"/>
      <c r="S43" s="11"/>
      <c r="T43" s="11">
        <v>2</v>
      </c>
      <c r="U43" s="11">
        <v>5</v>
      </c>
      <c r="V43" s="11">
        <v>7</v>
      </c>
      <c r="W43" s="11"/>
      <c r="X43" s="11"/>
      <c r="Y43" s="11"/>
      <c r="Z43" s="11">
        <v>4</v>
      </c>
      <c r="AA43" s="11">
        <v>3</v>
      </c>
    </row>
    <row r="44" spans="1:27">
      <c r="A44" s="68" t="s">
        <v>212</v>
      </c>
      <c r="B44" s="164" t="s">
        <v>67</v>
      </c>
      <c r="C44" s="165" t="s">
        <v>196</v>
      </c>
      <c r="D44" s="20">
        <v>2</v>
      </c>
      <c r="E44" s="6">
        <v>5</v>
      </c>
      <c r="F44" s="31"/>
    </row>
    <row r="45" spans="1:27">
      <c r="A45" s="68" t="s">
        <v>224</v>
      </c>
      <c r="B45" s="164" t="s">
        <v>59</v>
      </c>
      <c r="C45" s="165" t="s">
        <v>107</v>
      </c>
      <c r="D45" s="20">
        <v>3</v>
      </c>
      <c r="E45" s="6">
        <v>4</v>
      </c>
      <c r="F45" s="31"/>
    </row>
    <row r="46" spans="1:27">
      <c r="A46" s="68" t="s">
        <v>225</v>
      </c>
      <c r="B46" s="164" t="s">
        <v>149</v>
      </c>
      <c r="C46" s="165" t="s">
        <v>226</v>
      </c>
      <c r="D46" s="20">
        <v>4</v>
      </c>
      <c r="E46" s="6">
        <v>3</v>
      </c>
      <c r="F46" s="31"/>
    </row>
    <row r="47" spans="1:27" ht="16.5" customHeight="1">
      <c r="A47" s="68" t="s">
        <v>227</v>
      </c>
      <c r="B47" s="166" t="s">
        <v>228</v>
      </c>
      <c r="C47" s="167" t="s">
        <v>229</v>
      </c>
      <c r="D47" s="121">
        <v>4</v>
      </c>
      <c r="E47" s="6">
        <v>3</v>
      </c>
      <c r="F47" s="31"/>
    </row>
    <row r="48" spans="1:27">
      <c r="A48" s="68" t="s">
        <v>230</v>
      </c>
      <c r="B48" s="164" t="s">
        <v>79</v>
      </c>
      <c r="C48" s="165" t="s">
        <v>130</v>
      </c>
      <c r="D48" s="121">
        <v>5</v>
      </c>
      <c r="E48" s="6">
        <v>2</v>
      </c>
      <c r="F48" s="31"/>
    </row>
    <row r="49" spans="1:27" ht="15.75" thickBot="1">
      <c r="A49" s="68" t="s">
        <v>231</v>
      </c>
      <c r="B49" s="164" t="s">
        <v>152</v>
      </c>
      <c r="C49" s="165" t="s">
        <v>153</v>
      </c>
      <c r="D49" s="121">
        <v>6</v>
      </c>
      <c r="E49" s="6">
        <v>1</v>
      </c>
      <c r="F49" s="31"/>
    </row>
    <row r="50" spans="1:27" ht="30.75" customHeight="1" thickBot="1">
      <c r="A50" s="239" t="s">
        <v>36</v>
      </c>
      <c r="B50" s="239"/>
      <c r="H50" s="22">
        <f>SUM(H3:H48)</f>
        <v>15</v>
      </c>
      <c r="I50" s="24">
        <f t="shared" ref="I50:Z50" si="0">SUM(I3:I48)</f>
        <v>0</v>
      </c>
      <c r="J50" s="23">
        <f t="shared" si="0"/>
        <v>7</v>
      </c>
      <c r="K50" s="23">
        <f t="shared" si="0"/>
        <v>0</v>
      </c>
      <c r="L50" s="23">
        <f t="shared" si="0"/>
        <v>0</v>
      </c>
      <c r="M50" s="23">
        <f t="shared" si="0"/>
        <v>13</v>
      </c>
      <c r="N50" s="23">
        <f t="shared" si="0"/>
        <v>0</v>
      </c>
      <c r="O50" s="23">
        <f t="shared" si="0"/>
        <v>0</v>
      </c>
      <c r="P50" s="23">
        <f t="shared" si="0"/>
        <v>5</v>
      </c>
      <c r="Q50" s="23">
        <f t="shared" si="0"/>
        <v>1</v>
      </c>
      <c r="R50" s="23">
        <f t="shared" si="0"/>
        <v>18</v>
      </c>
      <c r="S50" s="23">
        <f t="shared" si="0"/>
        <v>5</v>
      </c>
      <c r="T50" s="24">
        <f t="shared" si="0"/>
        <v>3</v>
      </c>
      <c r="U50" s="23">
        <f t="shared" si="0"/>
        <v>21</v>
      </c>
      <c r="V50" s="222">
        <f t="shared" si="0"/>
        <v>24</v>
      </c>
      <c r="W50" s="23">
        <f t="shared" si="0"/>
        <v>1</v>
      </c>
      <c r="X50" s="23">
        <f t="shared" si="0"/>
        <v>4</v>
      </c>
      <c r="Y50" s="155">
        <f t="shared" si="0"/>
        <v>0</v>
      </c>
      <c r="Z50" s="23">
        <f t="shared" si="0"/>
        <v>10</v>
      </c>
      <c r="AA50" s="22">
        <f>SUM(AA3:AA48)</f>
        <v>9</v>
      </c>
    </row>
    <row r="51" spans="1:27" ht="15.75" thickBot="1">
      <c r="A51" s="180" t="s">
        <v>208</v>
      </c>
      <c r="B51" s="189" t="s">
        <v>117</v>
      </c>
      <c r="C51" s="190" t="s">
        <v>71</v>
      </c>
      <c r="D51" s="240">
        <f>+F3</f>
        <v>21</v>
      </c>
      <c r="E51" s="240"/>
      <c r="F51" s="30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28"/>
      <c r="V51" s="28"/>
      <c r="W51" s="28"/>
      <c r="X51" s="28"/>
      <c r="Y51" s="156"/>
      <c r="Z51" s="28"/>
      <c r="AA51" s="29"/>
    </row>
    <row r="52" spans="1:27" ht="45" thickBot="1">
      <c r="H52" s="25" t="s">
        <v>0</v>
      </c>
      <c r="I52" s="26" t="s">
        <v>1</v>
      </c>
      <c r="J52" s="26" t="s">
        <v>2</v>
      </c>
      <c r="K52" s="26" t="s">
        <v>12</v>
      </c>
      <c r="L52" s="26" t="s">
        <v>13</v>
      </c>
      <c r="M52" s="26" t="s">
        <v>3</v>
      </c>
      <c r="N52" s="26" t="s">
        <v>6</v>
      </c>
      <c r="O52" s="26" t="s">
        <v>4</v>
      </c>
      <c r="P52" s="26" t="s">
        <v>5</v>
      </c>
      <c r="Q52" s="26" t="s">
        <v>11</v>
      </c>
      <c r="R52" s="26" t="s">
        <v>7</v>
      </c>
      <c r="S52" s="26" t="s">
        <v>8</v>
      </c>
      <c r="T52" s="41" t="s">
        <v>15</v>
      </c>
      <c r="U52" s="26" t="s">
        <v>10</v>
      </c>
      <c r="V52" s="219" t="s">
        <v>9</v>
      </c>
      <c r="W52" s="26" t="s">
        <v>14</v>
      </c>
      <c r="X52" s="26" t="s">
        <v>16</v>
      </c>
      <c r="Y52" s="157" t="s">
        <v>18</v>
      </c>
      <c r="Z52" s="26" t="s">
        <v>19</v>
      </c>
      <c r="AA52" s="27" t="s">
        <v>17</v>
      </c>
    </row>
  </sheetData>
  <mergeCells count="2">
    <mergeCell ref="A50:B50"/>
    <mergeCell ref="D51:E5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U16"/>
  <sheetViews>
    <sheetView tabSelected="1" workbookViewId="0">
      <selection activeCell="X11" sqref="X11"/>
    </sheetView>
  </sheetViews>
  <sheetFormatPr defaultRowHeight="15"/>
  <cols>
    <col min="1" max="1" width="9.5703125" customWidth="1"/>
    <col min="2" max="21" width="4.140625" style="10" customWidth="1"/>
  </cols>
  <sheetData>
    <row r="2" spans="1:21" s="32" customFormat="1" ht="98.25" thickBot="1">
      <c r="A2" s="34"/>
      <c r="B2" s="61" t="s">
        <v>0</v>
      </c>
      <c r="C2" s="61" t="s">
        <v>1</v>
      </c>
      <c r="D2" s="61" t="s">
        <v>2</v>
      </c>
      <c r="E2" s="61" t="s">
        <v>12</v>
      </c>
      <c r="F2" s="61" t="s">
        <v>13</v>
      </c>
      <c r="G2" s="61" t="s">
        <v>3</v>
      </c>
      <c r="H2" s="61" t="s">
        <v>6</v>
      </c>
      <c r="I2" s="61" t="s">
        <v>4</v>
      </c>
      <c r="J2" s="61" t="s">
        <v>5</v>
      </c>
      <c r="K2" s="61" t="s">
        <v>11</v>
      </c>
      <c r="L2" s="61" t="s">
        <v>7</v>
      </c>
      <c r="M2" s="61" t="s">
        <v>8</v>
      </c>
      <c r="N2" s="61" t="s">
        <v>15</v>
      </c>
      <c r="O2" s="61" t="s">
        <v>10</v>
      </c>
      <c r="P2" s="61" t="s">
        <v>9</v>
      </c>
      <c r="Q2" s="61" t="s">
        <v>14</v>
      </c>
      <c r="R2" s="61" t="s">
        <v>16</v>
      </c>
      <c r="S2" s="150" t="s">
        <v>18</v>
      </c>
      <c r="T2" s="61" t="s">
        <v>19</v>
      </c>
      <c r="U2" s="61" t="s">
        <v>17</v>
      </c>
    </row>
    <row r="3" spans="1:21">
      <c r="A3" s="72" t="s">
        <v>26</v>
      </c>
      <c r="B3" s="142">
        <f>+Össz_fiú_III!H50</f>
        <v>15</v>
      </c>
      <c r="C3" s="142">
        <f>+Össz_fiú_III!I50</f>
        <v>0</v>
      </c>
      <c r="D3" s="142">
        <f>+Össz_fiú_III!J50</f>
        <v>7</v>
      </c>
      <c r="E3" s="142">
        <f>+Össz_fiú_III!K50</f>
        <v>0</v>
      </c>
      <c r="F3" s="142">
        <f>+Össz_fiú_III!L50</f>
        <v>0</v>
      </c>
      <c r="G3" s="142">
        <f>+Össz_fiú_III!M50</f>
        <v>13</v>
      </c>
      <c r="H3" s="142">
        <f>+Össz_fiú_III!N50</f>
        <v>0</v>
      </c>
      <c r="I3" s="142">
        <f>+Össz_fiú_III!O50</f>
        <v>0</v>
      </c>
      <c r="J3" s="142">
        <f>+Össz_fiú_III!P50</f>
        <v>5</v>
      </c>
      <c r="K3" s="142">
        <f>+Össz_fiú_III!Q50</f>
        <v>1</v>
      </c>
      <c r="L3" s="142">
        <f>+Össz_fiú_III!R50</f>
        <v>18</v>
      </c>
      <c r="M3" s="142">
        <f>+Össz_fiú_III!S50</f>
        <v>5</v>
      </c>
      <c r="N3" s="142">
        <f>+Össz_fiú_III!T50</f>
        <v>3</v>
      </c>
      <c r="O3" s="142">
        <f>+Össz_fiú_III!U50</f>
        <v>21</v>
      </c>
      <c r="P3" s="224">
        <f>+Össz_fiú_III!V50</f>
        <v>24</v>
      </c>
      <c r="Q3" s="142">
        <f>+Össz_fiú_III!W50</f>
        <v>1</v>
      </c>
      <c r="R3" s="142">
        <f>+Össz_fiú_III!X50</f>
        <v>4</v>
      </c>
      <c r="S3" s="151">
        <f>+Össz_fiú_III!Y50</f>
        <v>0</v>
      </c>
      <c r="T3" s="142">
        <f>+Össz_fiú_III!Z50</f>
        <v>10</v>
      </c>
      <c r="U3" s="142">
        <f>+Össz_fiú_III!AA50</f>
        <v>9</v>
      </c>
    </row>
    <row r="4" spans="1:21">
      <c r="A4" s="73" t="s">
        <v>27</v>
      </c>
      <c r="B4" s="146">
        <f>+'Össz_lány_III '!G50</f>
        <v>0</v>
      </c>
      <c r="C4" s="146">
        <f>+'Össz_lány_III '!H50</f>
        <v>10</v>
      </c>
      <c r="D4" s="146">
        <f>+'Össz_lány_III '!I50</f>
        <v>10</v>
      </c>
      <c r="E4" s="146">
        <f>+'Össz_lány_III '!J50</f>
        <v>3</v>
      </c>
      <c r="F4" s="146">
        <f>+'Össz_lány_III '!K50</f>
        <v>14</v>
      </c>
      <c r="G4" s="146">
        <f>+'Össz_lány_III '!L50</f>
        <v>7</v>
      </c>
      <c r="H4" s="146">
        <f>+'Össz_lány_III '!M50</f>
        <v>4</v>
      </c>
      <c r="I4" s="146">
        <f>+'Össz_lány_III '!N50</f>
        <v>2</v>
      </c>
      <c r="J4" s="146">
        <f>+'Össz_lány_III '!O50</f>
        <v>9</v>
      </c>
      <c r="K4" s="146">
        <f>+'Össz_lány_III '!P50</f>
        <v>0</v>
      </c>
      <c r="L4" s="146">
        <f>+'Össz_lány_III '!Q50</f>
        <v>13</v>
      </c>
      <c r="M4" s="146">
        <f>+'Össz_lány_III '!R50</f>
        <v>0</v>
      </c>
      <c r="N4" s="146">
        <f>+'Össz_lány_III '!S50</f>
        <v>9</v>
      </c>
      <c r="O4" s="146">
        <f>+'Össz_lány_III '!T50</f>
        <v>1</v>
      </c>
      <c r="P4" s="225">
        <f>+'Össz_lány_III '!U50</f>
        <v>15</v>
      </c>
      <c r="Q4" s="146">
        <f>+'Össz_lány_III '!V50</f>
        <v>7</v>
      </c>
      <c r="R4" s="146">
        <f>+'Össz_lány_III '!W50</f>
        <v>2</v>
      </c>
      <c r="S4" s="152">
        <f>+'Össz_lány_III '!X50</f>
        <v>0</v>
      </c>
      <c r="T4" s="223">
        <f>+'Össz_lány_III '!Y50</f>
        <v>15</v>
      </c>
      <c r="U4" s="146">
        <f>+'Össz_lány_III '!Z50</f>
        <v>12</v>
      </c>
    </row>
    <row r="5" spans="1:21">
      <c r="A5" s="73" t="s">
        <v>28</v>
      </c>
      <c r="B5" s="70">
        <v>0</v>
      </c>
      <c r="C5" s="82">
        <v>24</v>
      </c>
      <c r="D5" s="62">
        <v>8</v>
      </c>
      <c r="E5" s="62">
        <v>3</v>
      </c>
      <c r="F5" s="62">
        <v>9</v>
      </c>
      <c r="G5" s="217">
        <v>26</v>
      </c>
      <c r="H5" s="62">
        <v>0</v>
      </c>
      <c r="I5" s="62">
        <v>12</v>
      </c>
      <c r="J5" s="62">
        <v>9</v>
      </c>
      <c r="K5" s="62">
        <v>14</v>
      </c>
      <c r="L5" s="62">
        <v>11</v>
      </c>
      <c r="M5" s="62">
        <v>0</v>
      </c>
      <c r="N5" s="62">
        <v>25</v>
      </c>
      <c r="O5" s="62">
        <v>4</v>
      </c>
      <c r="P5" s="62">
        <v>12</v>
      </c>
      <c r="Q5" s="62">
        <v>0</v>
      </c>
      <c r="R5" s="62">
        <v>17</v>
      </c>
      <c r="S5" s="153">
        <v>0</v>
      </c>
      <c r="T5" s="62">
        <v>1</v>
      </c>
      <c r="U5" s="63">
        <v>13</v>
      </c>
    </row>
    <row r="6" spans="1:21" ht="15.75" thickBot="1">
      <c r="A6" s="74" t="s">
        <v>29</v>
      </c>
      <c r="B6" s="71">
        <v>8</v>
      </c>
      <c r="C6" s="83">
        <v>15</v>
      </c>
      <c r="D6" s="64">
        <v>5</v>
      </c>
      <c r="E6" s="64">
        <v>5</v>
      </c>
      <c r="F6" s="64">
        <v>18</v>
      </c>
      <c r="G6" s="64">
        <v>1</v>
      </c>
      <c r="H6" s="64">
        <v>11</v>
      </c>
      <c r="I6" s="64">
        <v>3</v>
      </c>
      <c r="J6" s="64">
        <v>6</v>
      </c>
      <c r="K6" s="64">
        <v>2</v>
      </c>
      <c r="L6" s="64">
        <v>8</v>
      </c>
      <c r="M6" s="64">
        <v>0</v>
      </c>
      <c r="N6" s="64">
        <v>15</v>
      </c>
      <c r="O6" s="64">
        <v>18</v>
      </c>
      <c r="P6" s="64">
        <v>8</v>
      </c>
      <c r="Q6" s="64">
        <v>8</v>
      </c>
      <c r="R6" s="64">
        <v>4</v>
      </c>
      <c r="S6" s="154">
        <v>0</v>
      </c>
      <c r="T6" s="148">
        <v>36</v>
      </c>
      <c r="U6" s="65">
        <v>3</v>
      </c>
    </row>
    <row r="7" spans="1:21" ht="15.75" thickBot="1">
      <c r="A7" s="173" t="s">
        <v>48</v>
      </c>
      <c r="B7" s="174">
        <f>SUM(B3:B6)</f>
        <v>23</v>
      </c>
      <c r="C7" s="175">
        <f>SUM(C3:C6)</f>
        <v>49</v>
      </c>
      <c r="D7" s="174">
        <f t="shared" ref="D7:U7" si="0">SUM(D3:D6)</f>
        <v>30</v>
      </c>
      <c r="E7" s="174">
        <f t="shared" si="0"/>
        <v>11</v>
      </c>
      <c r="F7" s="174">
        <f t="shared" si="0"/>
        <v>41</v>
      </c>
      <c r="G7" s="174">
        <f t="shared" si="0"/>
        <v>47</v>
      </c>
      <c r="H7" s="174">
        <f t="shared" si="0"/>
        <v>15</v>
      </c>
      <c r="I7" s="174">
        <f t="shared" si="0"/>
        <v>17</v>
      </c>
      <c r="J7" s="174">
        <f t="shared" si="0"/>
        <v>29</v>
      </c>
      <c r="K7" s="174">
        <f t="shared" si="0"/>
        <v>17</v>
      </c>
      <c r="L7" s="174">
        <f t="shared" si="0"/>
        <v>50</v>
      </c>
      <c r="M7" s="174">
        <f t="shared" si="0"/>
        <v>5</v>
      </c>
      <c r="N7" s="174">
        <f t="shared" si="0"/>
        <v>52</v>
      </c>
      <c r="O7" s="174">
        <f t="shared" si="0"/>
        <v>44</v>
      </c>
      <c r="P7" s="174">
        <f t="shared" si="0"/>
        <v>59</v>
      </c>
      <c r="Q7" s="174">
        <f t="shared" si="0"/>
        <v>16</v>
      </c>
      <c r="R7" s="174">
        <f t="shared" si="0"/>
        <v>27</v>
      </c>
      <c r="S7" s="176">
        <f t="shared" si="0"/>
        <v>0</v>
      </c>
      <c r="T7" s="174">
        <f t="shared" si="0"/>
        <v>62</v>
      </c>
      <c r="U7" s="174">
        <f t="shared" si="0"/>
        <v>37</v>
      </c>
    </row>
    <row r="8" spans="1:21">
      <c r="A8" s="209" t="s">
        <v>283</v>
      </c>
      <c r="B8" s="210"/>
      <c r="C8" s="210">
        <v>4</v>
      </c>
      <c r="D8" s="210">
        <v>6</v>
      </c>
      <c r="E8" s="210"/>
      <c r="F8" s="210">
        <v>10</v>
      </c>
      <c r="G8" s="210"/>
      <c r="H8" s="210"/>
      <c r="I8" s="210"/>
      <c r="J8" s="210"/>
      <c r="K8" s="210"/>
      <c r="L8" s="210">
        <v>14</v>
      </c>
      <c r="M8" s="210"/>
      <c r="N8" s="210">
        <v>2</v>
      </c>
      <c r="O8" s="210"/>
      <c r="P8" s="210"/>
      <c r="Q8" s="210"/>
      <c r="R8" s="210"/>
      <c r="S8" s="210"/>
      <c r="T8" s="210"/>
      <c r="U8" s="210">
        <v>8</v>
      </c>
    </row>
    <row r="9" spans="1:21">
      <c r="A9" s="211" t="s">
        <v>284</v>
      </c>
      <c r="B9" s="122">
        <v>4</v>
      </c>
      <c r="C9" s="122"/>
      <c r="D9" s="122">
        <v>6</v>
      </c>
      <c r="E9" s="122"/>
      <c r="F9" s="122">
        <v>10</v>
      </c>
      <c r="G9" s="122"/>
      <c r="H9" s="122"/>
      <c r="I9" s="122"/>
      <c r="J9" s="122"/>
      <c r="K9" s="122"/>
      <c r="L9" s="122">
        <v>8</v>
      </c>
      <c r="M9" s="122"/>
      <c r="N9" s="122">
        <v>2</v>
      </c>
      <c r="O9" s="122">
        <v>14</v>
      </c>
      <c r="P9" s="122"/>
      <c r="Q9" s="122"/>
      <c r="R9" s="122"/>
      <c r="S9" s="122"/>
      <c r="T9" s="122"/>
      <c r="U9" s="122"/>
    </row>
    <row r="10" spans="1:21">
      <c r="A10" s="212" t="s">
        <v>285</v>
      </c>
      <c r="B10" s="35">
        <f>+B9+B8+B7</f>
        <v>27</v>
      </c>
      <c r="C10" s="35">
        <f t="shared" ref="C10:U10" si="1">+C9+C8+C7</f>
        <v>53</v>
      </c>
      <c r="D10" s="35">
        <f t="shared" si="1"/>
        <v>42</v>
      </c>
      <c r="E10" s="35">
        <f t="shared" si="1"/>
        <v>11</v>
      </c>
      <c r="F10" s="35">
        <f t="shared" si="1"/>
        <v>61</v>
      </c>
      <c r="G10" s="35">
        <f t="shared" si="1"/>
        <v>47</v>
      </c>
      <c r="H10" s="35">
        <f t="shared" si="1"/>
        <v>15</v>
      </c>
      <c r="I10" s="35">
        <f t="shared" si="1"/>
        <v>17</v>
      </c>
      <c r="J10" s="35">
        <f t="shared" si="1"/>
        <v>29</v>
      </c>
      <c r="K10" s="35">
        <f t="shared" si="1"/>
        <v>17</v>
      </c>
      <c r="L10" s="149">
        <f t="shared" si="1"/>
        <v>72</v>
      </c>
      <c r="M10" s="35">
        <f t="shared" si="1"/>
        <v>5</v>
      </c>
      <c r="N10" s="35">
        <f t="shared" si="1"/>
        <v>56</v>
      </c>
      <c r="O10" s="35">
        <f t="shared" si="1"/>
        <v>58</v>
      </c>
      <c r="P10" s="35">
        <f t="shared" si="1"/>
        <v>59</v>
      </c>
      <c r="Q10" s="35">
        <f t="shared" si="1"/>
        <v>16</v>
      </c>
      <c r="R10" s="35">
        <f t="shared" si="1"/>
        <v>27</v>
      </c>
      <c r="S10" s="35">
        <f t="shared" si="1"/>
        <v>0</v>
      </c>
      <c r="T10" s="35">
        <f t="shared" si="1"/>
        <v>62</v>
      </c>
      <c r="U10" s="35">
        <f t="shared" si="1"/>
        <v>45</v>
      </c>
    </row>
    <row r="11" spans="1:21" ht="15.75" thickBot="1"/>
    <row r="12" spans="1:21">
      <c r="A12" s="213" t="s">
        <v>26</v>
      </c>
      <c r="B12" s="246" t="s">
        <v>30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8" t="s">
        <v>117</v>
      </c>
      <c r="R12" s="248"/>
      <c r="S12" s="249"/>
    </row>
    <row r="13" spans="1:21">
      <c r="A13" s="214" t="s">
        <v>27</v>
      </c>
      <c r="B13" s="247" t="s">
        <v>30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1" t="s">
        <v>117</v>
      </c>
      <c r="R13" s="241"/>
      <c r="S13" s="242"/>
    </row>
    <row r="14" spans="1:21">
      <c r="A14" s="214" t="s">
        <v>28</v>
      </c>
      <c r="B14" s="247" t="s">
        <v>30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1" t="s">
        <v>64</v>
      </c>
      <c r="R14" s="241"/>
      <c r="S14" s="242"/>
    </row>
    <row r="15" spans="1:21">
      <c r="A15" s="214" t="s">
        <v>29</v>
      </c>
      <c r="B15" s="247" t="s">
        <v>30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1" t="s">
        <v>59</v>
      </c>
      <c r="R15" s="241"/>
      <c r="S15" s="242"/>
    </row>
    <row r="16" spans="1:21" ht="15.75" thickBot="1">
      <c r="A16" s="215"/>
      <c r="B16" s="245" t="s">
        <v>47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3" t="s">
        <v>146</v>
      </c>
      <c r="R16" s="243"/>
      <c r="S16" s="244"/>
    </row>
  </sheetData>
  <mergeCells count="10">
    <mergeCell ref="Q14:S14"/>
    <mergeCell ref="Q15:S15"/>
    <mergeCell ref="Q16:S16"/>
    <mergeCell ref="B16:P16"/>
    <mergeCell ref="B12:P12"/>
    <mergeCell ref="B13:P13"/>
    <mergeCell ref="B14:P14"/>
    <mergeCell ref="B15:P15"/>
    <mergeCell ref="Q12:S12"/>
    <mergeCell ref="Q13:S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Össz_lány_IV</vt:lpstr>
      <vt:lpstr>Össz_fiú_IV (2)</vt:lpstr>
      <vt:lpstr>Össz_lány_III </vt:lpstr>
      <vt:lpstr>Össz_fiú_III</vt:lpstr>
      <vt:lpstr>Csapatverseny összesítés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User;Toponáry</dc:creator>
  <cp:lastModifiedBy>User</cp:lastModifiedBy>
  <cp:lastPrinted>2018-06-03T10:43:37Z</cp:lastPrinted>
  <dcterms:created xsi:type="dcterms:W3CDTF">2017-05-26T08:28:15Z</dcterms:created>
  <dcterms:modified xsi:type="dcterms:W3CDTF">2018-06-06T04:19:06Z</dcterms:modified>
</cp:coreProperties>
</file>